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SMathew\Documents\Annual Refresh 2024\Data Downloads\Program Applicant\Done\"/>
    </mc:Choice>
  </mc:AlternateContent>
  <xr:revisionPtr revIDLastSave="0" documentId="13_ncr:1_{9521CE76-6419-4846-8994-80E34E7EFF4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pplicant Information" sheetId="8" r:id="rId1"/>
    <sheet name="Applicant Site Informatio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9" i="2" l="1"/>
  <c r="D58" i="2" l="1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O32" i="2"/>
  <c r="O33" i="2"/>
  <c r="R33" i="2"/>
  <c r="U33" i="2"/>
  <c r="O34" i="2"/>
  <c r="R34" i="2"/>
  <c r="U34" i="2"/>
  <c r="O35" i="2"/>
  <c r="R35" i="2"/>
  <c r="U35" i="2"/>
  <c r="O36" i="2"/>
  <c r="R36" i="2"/>
  <c r="U36" i="2"/>
  <c r="O37" i="2"/>
  <c r="R37" i="2"/>
  <c r="U37" i="2"/>
  <c r="O38" i="2"/>
  <c r="R38" i="2"/>
  <c r="U38" i="2"/>
  <c r="O39" i="2"/>
  <c r="U39" i="2"/>
  <c r="O40" i="2"/>
  <c r="R40" i="2"/>
  <c r="U40" i="2"/>
  <c r="O41" i="2"/>
  <c r="R41" i="2"/>
  <c r="U41" i="2"/>
  <c r="O42" i="2"/>
  <c r="R42" i="2"/>
  <c r="U42" i="2"/>
  <c r="O43" i="2"/>
  <c r="R43" i="2"/>
  <c r="U43" i="2"/>
  <c r="O44" i="2"/>
  <c r="R44" i="2"/>
  <c r="U44" i="2"/>
  <c r="O45" i="2"/>
  <c r="R45" i="2"/>
  <c r="U45" i="2"/>
  <c r="O46" i="2"/>
  <c r="R46" i="2"/>
  <c r="U46" i="2"/>
  <c r="O47" i="2"/>
  <c r="U47" i="2"/>
  <c r="O48" i="2"/>
  <c r="U48" i="2"/>
  <c r="O49" i="2"/>
  <c r="R49" i="2"/>
  <c r="U49" i="2"/>
  <c r="O50" i="2"/>
  <c r="R50" i="2"/>
  <c r="U50" i="2"/>
  <c r="O51" i="2"/>
  <c r="R51" i="2"/>
  <c r="U51" i="2"/>
  <c r="O52" i="2"/>
  <c r="R52" i="2"/>
  <c r="U52" i="2"/>
  <c r="D61" i="2"/>
  <c r="G61" i="2"/>
  <c r="J61" i="2"/>
  <c r="O53" i="2"/>
  <c r="R53" i="2"/>
  <c r="U53" i="2"/>
  <c r="D62" i="2"/>
  <c r="J62" i="2"/>
  <c r="O54" i="2"/>
  <c r="R54" i="2"/>
  <c r="U54" i="2"/>
  <c r="D64" i="2"/>
  <c r="G64" i="2"/>
  <c r="J64" i="2"/>
  <c r="O56" i="2"/>
  <c r="R56" i="2"/>
  <c r="U56" i="2"/>
  <c r="D65" i="2"/>
  <c r="G65" i="2"/>
  <c r="J65" i="2"/>
  <c r="O57" i="2"/>
  <c r="R57" i="2"/>
  <c r="U57" i="2"/>
  <c r="O58" i="2"/>
  <c r="R58" i="2"/>
  <c r="U58" i="2"/>
  <c r="D67" i="2"/>
  <c r="G67" i="2"/>
  <c r="J67" i="2"/>
  <c r="O59" i="2"/>
  <c r="R59" i="2"/>
  <c r="U59" i="2"/>
  <c r="K8" i="8"/>
  <c r="K5" i="8"/>
  <c r="R8" i="2"/>
  <c r="H8" i="8"/>
  <c r="E98" i="8"/>
  <c r="H98" i="8"/>
  <c r="E95" i="8"/>
  <c r="K95" i="8"/>
  <c r="E96" i="8"/>
  <c r="K96" i="8"/>
  <c r="E92" i="8"/>
  <c r="E87" i="8"/>
  <c r="H87" i="8"/>
  <c r="K87" i="8"/>
  <c r="E88" i="8"/>
  <c r="E80" i="8"/>
  <c r="H80" i="8"/>
  <c r="E79" i="8"/>
  <c r="E75" i="8"/>
  <c r="K75" i="8"/>
  <c r="E76" i="8"/>
  <c r="K76" i="8"/>
  <c r="E71" i="8"/>
  <c r="K71" i="8"/>
  <c r="E66" i="8"/>
  <c r="E27" i="8"/>
  <c r="H27" i="8"/>
  <c r="E21" i="8"/>
  <c r="E20" i="8"/>
  <c r="K31" i="8" l="1"/>
  <c r="K30" i="8"/>
  <c r="K53" i="8"/>
  <c r="H63" i="8"/>
  <c r="H58" i="8"/>
  <c r="E18" i="8"/>
  <c r="O17" i="2"/>
  <c r="G23" i="2"/>
  <c r="G21" i="2"/>
  <c r="G20" i="2"/>
  <c r="D74" i="2"/>
  <c r="E64" i="8"/>
  <c r="E54" i="8"/>
  <c r="E19" i="8"/>
  <c r="E15" i="8"/>
  <c r="R14" i="2"/>
  <c r="G71" i="2"/>
  <c r="K55" i="8" l="1"/>
  <c r="H77" i="8" l="1"/>
  <c r="H22" i="8"/>
  <c r="O5" i="2" l="1"/>
  <c r="O6" i="2"/>
  <c r="O7" i="2"/>
  <c r="O9" i="2"/>
  <c r="O10" i="2"/>
  <c r="O11" i="2"/>
  <c r="O12" i="2"/>
  <c r="O13" i="2"/>
  <c r="O14" i="2"/>
  <c r="O15" i="2"/>
  <c r="O16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60" i="2"/>
  <c r="U60" i="2"/>
  <c r="R60" i="2"/>
  <c r="U31" i="2"/>
  <c r="R31" i="2"/>
  <c r="U30" i="2"/>
  <c r="R30" i="2"/>
  <c r="U29" i="2"/>
  <c r="R29" i="2"/>
  <c r="U28" i="2"/>
  <c r="R28" i="2"/>
  <c r="U27" i="2"/>
  <c r="U26" i="2"/>
  <c r="R26" i="2"/>
  <c r="U25" i="2"/>
  <c r="R25" i="2"/>
  <c r="U24" i="2"/>
  <c r="R24" i="2"/>
  <c r="U23" i="2"/>
  <c r="R23" i="2"/>
  <c r="U22" i="2"/>
  <c r="R22" i="2"/>
  <c r="U21" i="2"/>
  <c r="R21" i="2"/>
  <c r="U20" i="2"/>
  <c r="R20" i="2"/>
  <c r="U19" i="2"/>
  <c r="R19" i="2"/>
  <c r="R18" i="2"/>
  <c r="U16" i="2"/>
  <c r="R16" i="2"/>
  <c r="U15" i="2"/>
  <c r="R15" i="2"/>
  <c r="U14" i="2"/>
  <c r="U13" i="2"/>
  <c r="U12" i="2"/>
  <c r="R12" i="2"/>
  <c r="U11" i="2"/>
  <c r="R11" i="2"/>
  <c r="U10" i="2"/>
  <c r="R10" i="2"/>
  <c r="U9" i="2"/>
  <c r="R9" i="2"/>
  <c r="U7" i="2"/>
  <c r="R7" i="2"/>
  <c r="U6" i="2"/>
  <c r="U5" i="2"/>
  <c r="R5" i="2"/>
  <c r="J78" i="2"/>
  <c r="G78" i="2"/>
  <c r="D78" i="2"/>
  <c r="J77" i="2"/>
  <c r="G77" i="2"/>
  <c r="D77" i="2"/>
  <c r="D76" i="2"/>
  <c r="J75" i="2"/>
  <c r="G75" i="2"/>
  <c r="D75" i="2"/>
  <c r="J73" i="2"/>
  <c r="D73" i="2"/>
  <c r="J72" i="2"/>
  <c r="G72" i="2"/>
  <c r="D72" i="2"/>
  <c r="J71" i="2"/>
  <c r="D71" i="2"/>
  <c r="G69" i="2"/>
  <c r="D69" i="2"/>
  <c r="J68" i="2"/>
  <c r="G68" i="2"/>
  <c r="D68" i="2"/>
  <c r="D28" i="2"/>
  <c r="D27" i="2"/>
  <c r="D26" i="2"/>
  <c r="J25" i="2"/>
  <c r="D25" i="2"/>
  <c r="D24" i="2"/>
  <c r="J23" i="2"/>
  <c r="D23" i="2"/>
  <c r="D22" i="2"/>
  <c r="J21" i="2"/>
  <c r="D21" i="2"/>
  <c r="J20" i="2"/>
  <c r="D20" i="2"/>
  <c r="J19" i="2"/>
  <c r="G19" i="2"/>
  <c r="D19" i="2"/>
  <c r="J18" i="2"/>
  <c r="G18" i="2"/>
  <c r="D18" i="2"/>
  <c r="J17" i="2"/>
  <c r="G17" i="2"/>
  <c r="D17" i="2"/>
  <c r="J16" i="2"/>
  <c r="G16" i="2"/>
  <c r="D16" i="2"/>
  <c r="J15" i="2"/>
  <c r="G15" i="2"/>
  <c r="D15" i="2"/>
  <c r="J14" i="2"/>
  <c r="G14" i="2"/>
  <c r="D14" i="2"/>
  <c r="J13" i="2"/>
  <c r="G13" i="2"/>
  <c r="D13" i="2"/>
  <c r="J12" i="2"/>
  <c r="G12" i="2"/>
  <c r="D12" i="2"/>
  <c r="J11" i="2"/>
  <c r="G11" i="2"/>
  <c r="D11" i="2"/>
  <c r="J10" i="2"/>
  <c r="G10" i="2"/>
  <c r="D10" i="2"/>
  <c r="J9" i="2"/>
  <c r="G9" i="2"/>
  <c r="D9" i="2"/>
  <c r="J8" i="2"/>
  <c r="G8" i="2"/>
  <c r="D8" i="2"/>
  <c r="J7" i="2"/>
  <c r="G7" i="2"/>
  <c r="D7" i="2"/>
  <c r="D6" i="2"/>
  <c r="D5" i="2"/>
  <c r="V23" i="8"/>
  <c r="S23" i="8"/>
  <c r="P23" i="8"/>
  <c r="V22" i="8"/>
  <c r="S22" i="8"/>
  <c r="P22" i="8"/>
  <c r="V20" i="8"/>
  <c r="S20" i="8"/>
  <c r="P20" i="8"/>
  <c r="V19" i="8"/>
  <c r="S19" i="8"/>
  <c r="P19" i="8"/>
  <c r="V18" i="8"/>
  <c r="S18" i="8"/>
  <c r="P18" i="8"/>
  <c r="V16" i="8"/>
  <c r="S16" i="8"/>
  <c r="P16" i="8"/>
  <c r="V15" i="8"/>
  <c r="S15" i="8"/>
  <c r="P15" i="8"/>
  <c r="V14" i="8"/>
  <c r="S14" i="8"/>
  <c r="P14" i="8"/>
  <c r="V9" i="8"/>
  <c r="S9" i="8"/>
  <c r="P9" i="8"/>
  <c r="V8" i="8"/>
  <c r="S8" i="8"/>
  <c r="P8" i="8"/>
  <c r="V12" i="8"/>
  <c r="S12" i="8"/>
  <c r="P12" i="8"/>
  <c r="V11" i="8"/>
  <c r="S11" i="8"/>
  <c r="P11" i="8"/>
  <c r="V10" i="8"/>
  <c r="S10" i="8"/>
  <c r="P10" i="8"/>
  <c r="V7" i="8"/>
  <c r="S7" i="8"/>
  <c r="P7" i="8"/>
  <c r="V6" i="8"/>
  <c r="S6" i="8"/>
  <c r="P6" i="8"/>
  <c r="V5" i="8"/>
  <c r="S5" i="8"/>
  <c r="P5" i="8"/>
  <c r="K101" i="8"/>
  <c r="H101" i="8"/>
  <c r="K100" i="8"/>
  <c r="H100" i="8"/>
  <c r="K97" i="8"/>
  <c r="H97" i="8"/>
  <c r="K94" i="8"/>
  <c r="H94" i="8"/>
  <c r="E91" i="8"/>
  <c r="E90" i="8"/>
  <c r="H86" i="8"/>
  <c r="E86" i="8"/>
  <c r="K85" i="8"/>
  <c r="H85" i="8"/>
  <c r="E85" i="8"/>
  <c r="E83" i="8"/>
  <c r="K82" i="8"/>
  <c r="H82" i="8"/>
  <c r="E82" i="8"/>
  <c r="E81" i="8"/>
  <c r="K78" i="8"/>
  <c r="H78" i="8"/>
  <c r="E78" i="8"/>
  <c r="K77" i="8"/>
  <c r="E77" i="8"/>
  <c r="K74" i="8"/>
  <c r="H74" i="8"/>
  <c r="E74" i="8"/>
  <c r="K72" i="8"/>
  <c r="H72" i="8"/>
  <c r="K70" i="8"/>
  <c r="H70" i="8"/>
  <c r="H68" i="8"/>
  <c r="E68" i="8"/>
  <c r="E67" i="8"/>
  <c r="H65" i="8"/>
  <c r="E65" i="8"/>
  <c r="E63" i="8"/>
  <c r="E62" i="8"/>
  <c r="K61" i="8"/>
  <c r="H61" i="8"/>
  <c r="E61" i="8"/>
  <c r="K60" i="8"/>
  <c r="H60" i="8"/>
  <c r="E60" i="8"/>
  <c r="E58" i="8"/>
  <c r="K57" i="8"/>
  <c r="H57" i="8"/>
  <c r="E57" i="8"/>
  <c r="K56" i="8"/>
  <c r="E56" i="8"/>
  <c r="E55" i="8"/>
  <c r="E53" i="8"/>
  <c r="K52" i="8"/>
  <c r="H52" i="8"/>
  <c r="E52" i="8"/>
  <c r="K51" i="8"/>
  <c r="H51" i="8"/>
  <c r="E51" i="8"/>
  <c r="K50" i="8"/>
  <c r="H50" i="8"/>
  <c r="E50" i="8"/>
  <c r="K48" i="8"/>
  <c r="H48" i="8"/>
  <c r="E48" i="8"/>
  <c r="K47" i="8"/>
  <c r="H47" i="8"/>
  <c r="E47" i="8"/>
  <c r="K45" i="8"/>
  <c r="H45" i="8"/>
  <c r="E45" i="8"/>
  <c r="K44" i="8"/>
  <c r="H44" i="8"/>
  <c r="E44" i="8"/>
  <c r="K42" i="8"/>
  <c r="H42" i="8"/>
  <c r="E42" i="8"/>
  <c r="K41" i="8"/>
  <c r="H41" i="8"/>
  <c r="E41" i="8"/>
  <c r="K39" i="8"/>
  <c r="H39" i="8"/>
  <c r="E39" i="8"/>
  <c r="K38" i="8"/>
  <c r="H38" i="8"/>
  <c r="E38" i="8"/>
  <c r="E36" i="8"/>
  <c r="E35" i="8"/>
  <c r="E34" i="8"/>
  <c r="E33" i="8"/>
  <c r="H31" i="8"/>
  <c r="E31" i="8"/>
  <c r="H30" i="8"/>
  <c r="E30" i="8"/>
  <c r="H28" i="8"/>
  <c r="H26" i="8"/>
  <c r="K24" i="8"/>
  <c r="H24" i="8"/>
  <c r="E24" i="8"/>
  <c r="E23" i="8"/>
  <c r="E22" i="8"/>
  <c r="K17" i="8"/>
  <c r="H17" i="8"/>
  <c r="E17" i="8"/>
  <c r="E16" i="8"/>
  <c r="K14" i="8"/>
  <c r="H14" i="8"/>
  <c r="E14" i="8"/>
  <c r="K13" i="8"/>
  <c r="H13" i="8"/>
  <c r="E13" i="8"/>
  <c r="E9" i="8"/>
  <c r="E8" i="8"/>
  <c r="E7" i="8"/>
  <c r="H5" i="8"/>
  <c r="E5" i="8"/>
</calcChain>
</file>

<file path=xl/sharedStrings.xml><?xml version="1.0" encoding="utf-8"?>
<sst xmlns="http://schemas.openxmlformats.org/spreadsheetml/2006/main" count="442" uniqueCount="167">
  <si>
    <t>Discipline</t>
  </si>
  <si>
    <t>Mental Health</t>
  </si>
  <si>
    <t>Primary Care</t>
  </si>
  <si>
    <t>Allopathic Physician</t>
  </si>
  <si>
    <t>Certified Nurse Midwife</t>
  </si>
  <si>
    <t>Health Service Psychologist</t>
  </si>
  <si>
    <t>Licensed Clinical Social Worker</t>
  </si>
  <si>
    <t>Licensed Professional Counselor</t>
  </si>
  <si>
    <t>Marriage and Family Therapist</t>
  </si>
  <si>
    <t>Race</t>
  </si>
  <si>
    <t>White or Caucasian</t>
  </si>
  <si>
    <t>Black or African-American</t>
  </si>
  <si>
    <t>Asian</t>
  </si>
  <si>
    <t>American Indian</t>
  </si>
  <si>
    <t>Pacific Islander</t>
  </si>
  <si>
    <t>Ethnicity</t>
  </si>
  <si>
    <t>Not Hispanic or Latino</t>
  </si>
  <si>
    <t>Hispanic or Latino</t>
  </si>
  <si>
    <t>By Provider Type</t>
  </si>
  <si>
    <t xml:space="preserve">Dental </t>
  </si>
  <si>
    <t>By Discipline &amp; Specialty</t>
  </si>
  <si>
    <t>None</t>
  </si>
  <si>
    <t xml:space="preserve">Female </t>
  </si>
  <si>
    <t>Male</t>
  </si>
  <si>
    <t>Specialty</t>
  </si>
  <si>
    <t>Total</t>
  </si>
  <si>
    <t>Yes</t>
  </si>
  <si>
    <t>No</t>
  </si>
  <si>
    <t>By Site HPSA Score</t>
  </si>
  <si>
    <t>By Site Type</t>
  </si>
  <si>
    <t>Rural</t>
  </si>
  <si>
    <t>Not Rural</t>
  </si>
  <si>
    <t>By State</t>
  </si>
  <si>
    <t>AK</t>
  </si>
  <si>
    <t>AL</t>
  </si>
  <si>
    <t>AR</t>
  </si>
  <si>
    <t>AZ</t>
  </si>
  <si>
    <t>CA</t>
  </si>
  <si>
    <t>CO</t>
  </si>
  <si>
    <t>CT</t>
  </si>
  <si>
    <t>DC</t>
  </si>
  <si>
    <t>DE</t>
  </si>
  <si>
    <t>FL</t>
  </si>
  <si>
    <t>GA</t>
  </si>
  <si>
    <t>GU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</si>
  <si>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</si>
  <si>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</si>
  <si>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</si>
  <si>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</si>
  <si>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</si>
  <si>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</si>
  <si>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</si>
  <si>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</si>
  <si>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</si>
  <si>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</si>
  <si>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</si>
  <si>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</si>
  <si>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</si>
  <si>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</si>
  <si>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MP</t>
  </si>
  <si>
    <t>MS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</si>
  <si>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</si>
  <si>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</si>
  <si>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</si>
  <si>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</si>
  <si>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</si>
  <si>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</si>
  <si>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</si>
  <si>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</si>
  <si>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</si>
  <si>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</si>
  <si>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</si>
  <si>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</si>
  <si>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</si>
  <si>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PR</t>
  </si>
  <si>
    <t>RI</t>
  </si>
  <si>
    <t>SC</t>
  </si>
  <si>
    <t>SD</t>
  </si>
  <si>
    <t>TN</t>
  </si>
  <si>
    <t>TX</t>
  </si>
  <si>
    <t>UT</t>
  </si>
  <si>
    <t>VA</t>
  </si>
  <si>
    <t>VI</t>
  </si>
  <si>
    <t>VT</t>
  </si>
  <si>
    <t>WA</t>
  </si>
  <si>
    <t>WI</t>
  </si>
  <si>
    <t>WV</t>
  </si>
  <si>
    <t>WY</t>
  </si>
  <si>
    <t>Family Practice</t>
  </si>
  <si>
    <t>Family Practice w/OB</t>
  </si>
  <si>
    <t>Internal Medicine</t>
  </si>
  <si>
    <t>Internal Medicine - Geriatrics</t>
  </si>
  <si>
    <t>OB/GYN</t>
  </si>
  <si>
    <t>Pediatrics</t>
  </si>
  <si>
    <t>Psychiatry</t>
  </si>
  <si>
    <t>Dentist</t>
  </si>
  <si>
    <t>General Practice</t>
  </si>
  <si>
    <t>Public Health Dentistry</t>
  </si>
  <si>
    <t>Nurse Practitioner</t>
  </si>
  <si>
    <t>Adult</t>
  </si>
  <si>
    <t>Geriatrics</t>
  </si>
  <si>
    <t>Womens Health</t>
  </si>
  <si>
    <t>Osteopathic Physician</t>
  </si>
  <si>
    <t>Pharmacist</t>
  </si>
  <si>
    <t xml:space="preserve">Physician Assistant </t>
  </si>
  <si>
    <t>Registered Dental Hygienist</t>
  </si>
  <si>
    <t>Registered Nurse</t>
  </si>
  <si>
    <t>American Indian Health Facility</t>
  </si>
  <si>
    <t>Certified Rural Health Clinic (RHC)</t>
  </si>
  <si>
    <t>Community Mental Health Center (CMHC)</t>
  </si>
  <si>
    <t>Community Outpatient Facility</t>
  </si>
  <si>
    <t>Correctional Facility</t>
  </si>
  <si>
    <t>Critical Access Hospital (CAH)</t>
  </si>
  <si>
    <t>Federally Qualified Health Center (FQHC) Look-Alike</t>
  </si>
  <si>
    <t>Federally Qualified Health Centers (FQHC)</t>
  </si>
  <si>
    <t>Free Clinic</t>
  </si>
  <si>
    <t>Mobile Unit</t>
  </si>
  <si>
    <t>Private Practice</t>
  </si>
  <si>
    <t>School Based Clinic</t>
  </si>
  <si>
    <t>State or Local Health Department</t>
  </si>
  <si>
    <t>Substance Use Disorder Facility</t>
  </si>
  <si>
    <t>Disadvantaged Background</t>
  </si>
  <si>
    <t>N/A</t>
  </si>
  <si>
    <t>Total NHSC LRP</t>
  </si>
  <si>
    <t xml:space="preserve">RC LRP </t>
  </si>
  <si>
    <t>SUD LRP</t>
  </si>
  <si>
    <t>RC LRP</t>
  </si>
  <si>
    <t>No HPSA</t>
  </si>
  <si>
    <t>Total RC LRP Submitted-Eligible</t>
  </si>
  <si>
    <t>Total RC LRP Awarded</t>
  </si>
  <si>
    <t>RC LRP Category Percent Awarded (Total Awarded/Total Submitted)</t>
  </si>
  <si>
    <t>SUD LRP Category Percent Awarded (Total Awarded/Total Submitted)</t>
  </si>
  <si>
    <t>Total SUD LRP Awarded</t>
  </si>
  <si>
    <t>Total SUD LRP Submitted-Eligible</t>
  </si>
  <si>
    <t>Applicant Site Attribute Category</t>
  </si>
  <si>
    <t>Applicant Site Location Category</t>
  </si>
  <si>
    <t>Does Not Wish to Disclose</t>
  </si>
  <si>
    <t>Applicant Information Category</t>
  </si>
  <si>
    <t>Applicant Information Subcategory</t>
  </si>
  <si>
    <t>Applicant Demographic Category</t>
  </si>
  <si>
    <t>Psychiatric Nurse Specialist</t>
  </si>
  <si>
    <t>Certified Registered Nurse Anesthetist</t>
  </si>
  <si>
    <t>Discipline Total</t>
  </si>
  <si>
    <t>Traditional NHSC LRP Category Percent Awarded (Total Awarded/Total Submitted)</t>
  </si>
  <si>
    <t>Total Traditional NHSC LRP  Submitted-Eligible</t>
  </si>
  <si>
    <t>Total Traditional NHSC LRP Awarded</t>
  </si>
  <si>
    <t>Total Program Counts</t>
  </si>
  <si>
    <t>Traditional NHSC LRP</t>
  </si>
  <si>
    <t>Family Practice - Geriatrics</t>
  </si>
  <si>
    <t>Two or More Races</t>
  </si>
  <si>
    <t>Other Race</t>
  </si>
  <si>
    <t>Emergency Response Site</t>
  </si>
  <si>
    <t>Obstetrics/Gynecology</t>
  </si>
  <si>
    <t>Other</t>
  </si>
  <si>
    <t>Mental Health &amp; Psychiatry</t>
  </si>
  <si>
    <t>Addiction Medicine</t>
  </si>
  <si>
    <t>Addiction Psychiatry</t>
  </si>
  <si>
    <t>Substance Use Disorder (SUD) Counselor</t>
  </si>
  <si>
    <t>FY2024 NHSC LRP Applicant Information</t>
  </si>
  <si>
    <t>FY2024 NHSC LRP Applicant Demographic Information</t>
  </si>
  <si>
    <t>FY2024 NHSC LRP Applicant Site Attribute Information</t>
  </si>
  <si>
    <t>AS</t>
  </si>
  <si>
    <t>FY2024 NHSC LRP Applicant Location Site Information</t>
  </si>
  <si>
    <t>By Site MCTA Score</t>
  </si>
  <si>
    <t>No MCTA</t>
  </si>
  <si>
    <t>By Site Rural Status</t>
  </si>
  <si>
    <t>Sex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</si>
</sst>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5"/>
      <name val="Calibri"/>
      <family val="2"/>
      <scheme val="minor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4" fillId="0" borderId="6" applyNumberFormat="0" applyFill="0" applyAlignment="0" applyProtection="0"/>
    <xf numFmtId="0" fontId="5" fillId="0" borderId="7" applyNumberFormat="0" applyFill="0" applyAlignment="0" applyProtection="0"/>
    <xf numFmtId="0" fontId="6" fillId="0" borderId="8" applyNumberFormat="0" applyFill="0" applyAlignment="0" applyProtection="0"/>
  </cellStyleXfs>
  <cellXfs count="129">
    <xf numFmtId="0" fontId="0" fillId="0" borderId="0" xfId="0"/>
    <xf numFmtId="0" fontId="0" fillId="0" borderId="0" xfId="0" applyAlignment="1">
      <alignment vertical="top"/>
    </xf>
    <xf numFmtId="0" fontId="0" fillId="0" borderId="0" xfId="0" applyFill="1" applyAlignment="1">
      <alignment vertical="top"/>
    </xf>
    <xf numFmtId="0" fontId="0" fillId="0" borderId="0" xfId="0" applyAlignment="1">
      <alignment horizontal="left"/>
    </xf>
    <xf numFmtId="0" fontId="0" fillId="0" borderId="0" xfId="0"/>
    <xf numFmtId="8" fontId="0" fillId="0" borderId="0" xfId="1" applyNumberFormat="1" applyFont="1" applyFill="1"/>
    <xf numFmtId="0" fontId="2" fillId="0" borderId="0" xfId="0" applyFont="1" applyFill="1"/>
    <xf numFmtId="0" fontId="0" fillId="0" borderId="0" xfId="0" applyBorder="1"/>
    <xf numFmtId="9" fontId="0" fillId="0" borderId="0" xfId="4" applyFont="1" applyFill="1" applyBorder="1"/>
    <xf numFmtId="0" fontId="0" fillId="0" borderId="0" xfId="0" applyAlignment="1">
      <alignment horizontal="right"/>
    </xf>
    <xf numFmtId="0" fontId="0" fillId="0" borderId="1" xfId="0" applyFill="1" applyBorder="1" applyAlignment="1">
      <alignment horizontal="center" vertical="top"/>
    </xf>
    <xf numFmtId="0" fontId="7" fillId="0" borderId="6" xfId="5" applyFont="1" applyFill="1" applyAlignment="1">
      <alignment vertical="top"/>
    </xf>
    <xf numFmtId="0" fontId="0" fillId="0" borderId="3" xfId="0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top"/>
    </xf>
    <xf numFmtId="0" fontId="4" fillId="0" borderId="6" xfId="5" applyFill="1" applyAlignment="1">
      <alignment vertical="top"/>
    </xf>
    <xf numFmtId="0" fontId="0" fillId="0" borderId="2" xfId="0" applyFill="1" applyBorder="1" applyAlignment="1">
      <alignment horizontal="center" vertical="top"/>
    </xf>
    <xf numFmtId="0" fontId="0" fillId="4" borderId="2" xfId="0" applyFill="1" applyBorder="1" applyAlignment="1">
      <alignment horizontal="center" vertical="top"/>
    </xf>
    <xf numFmtId="0" fontId="0" fillId="4" borderId="0" xfId="0" applyFill="1"/>
    <xf numFmtId="0" fontId="10" fillId="0" borderId="8" xfId="7" applyFont="1" applyAlignment="1"/>
    <xf numFmtId="0" fontId="10" fillId="0" borderId="8" xfId="7" applyFont="1"/>
    <xf numFmtId="0" fontId="9" fillId="3" borderId="8" xfId="7" applyFont="1" applyFill="1" applyAlignment="1">
      <alignment wrapText="1"/>
    </xf>
    <xf numFmtId="0" fontId="9" fillId="3" borderId="8" xfId="7" applyNumberFormat="1" applyFont="1" applyFill="1" applyAlignment="1">
      <alignment horizontal="left" wrapText="1"/>
    </xf>
    <xf numFmtId="0" fontId="9" fillId="3" borderId="8" xfId="7" applyFont="1" applyFill="1" applyAlignment="1">
      <alignment horizontal="left" wrapText="1"/>
    </xf>
    <xf numFmtId="0" fontId="11" fillId="2" borderId="7" xfId="6" applyFont="1" applyFill="1" applyAlignment="1">
      <alignment vertical="top"/>
    </xf>
    <xf numFmtId="0" fontId="10" fillId="0" borderId="8" xfId="7" applyFont="1" applyFill="1" applyAlignment="1">
      <alignment horizontal="left"/>
    </xf>
    <xf numFmtId="0" fontId="10" fillId="0" borderId="8" xfId="7" applyFont="1" applyAlignment="1">
      <alignment horizontal="left" wrapText="1"/>
    </xf>
    <xf numFmtId="1" fontId="0" fillId="0" borderId="0" xfId="0" applyNumberFormat="1"/>
    <xf numFmtId="0" fontId="12" fillId="2" borderId="3" xfId="0" applyFont="1" applyFill="1" applyBorder="1" applyAlignment="1"/>
    <xf numFmtId="0" fontId="12" fillId="2" borderId="4" xfId="0" applyFont="1" applyFill="1" applyBorder="1" applyAlignment="1">
      <alignment horizontal="left"/>
    </xf>
    <xf numFmtId="0" fontId="13" fillId="0" borderId="1" xfId="0" applyFont="1" applyBorder="1"/>
    <xf numFmtId="164" fontId="13" fillId="0" borderId="1" xfId="4" applyNumberFormat="1" applyFont="1" applyFill="1" applyBorder="1" applyAlignment="1">
      <alignment horizontal="right"/>
    </xf>
    <xf numFmtId="1" fontId="13" fillId="0" borderId="1" xfId="4" applyNumberFormat="1" applyFont="1" applyFill="1" applyBorder="1"/>
    <xf numFmtId="1" fontId="13" fillId="0" borderId="1" xfId="4" applyNumberFormat="1" applyFont="1" applyFill="1" applyBorder="1" applyAlignment="1">
      <alignment horizontal="right"/>
    </xf>
    <xf numFmtId="164" fontId="13" fillId="0" borderId="1" xfId="4" applyNumberFormat="1" applyFont="1" applyFill="1" applyBorder="1"/>
    <xf numFmtId="0" fontId="13" fillId="0" borderId="1" xfId="4" applyNumberFormat="1" applyFont="1" applyFill="1" applyBorder="1"/>
    <xf numFmtId="0" fontId="12" fillId="2" borderId="3" xfId="0" applyFont="1" applyFill="1" applyBorder="1" applyAlignment="1">
      <alignment horizontal="left" vertical="top"/>
    </xf>
    <xf numFmtId="0" fontId="12" fillId="2" borderId="4" xfId="0" applyFont="1" applyFill="1" applyBorder="1" applyAlignment="1">
      <alignment horizontal="left" vertical="top"/>
    </xf>
    <xf numFmtId="0" fontId="13" fillId="0" borderId="4" xfId="0" applyFont="1" applyBorder="1" applyAlignment="1">
      <alignment vertical="top"/>
    </xf>
    <xf numFmtId="0" fontId="13" fillId="0" borderId="1" xfId="4" applyNumberFormat="1" applyFont="1" applyFill="1" applyBorder="1" applyAlignment="1">
      <alignment horizontal="right"/>
    </xf>
    <xf numFmtId="0" fontId="13" fillId="0" borderId="9" xfId="0" applyFont="1" applyFill="1" applyBorder="1" applyAlignment="1">
      <alignment vertical="top"/>
    </xf>
    <xf numFmtId="0" fontId="13" fillId="0" borderId="1" xfId="0" applyFont="1" applyFill="1" applyBorder="1"/>
    <xf numFmtId="0" fontId="13" fillId="0" borderId="10" xfId="0" applyFont="1" applyFill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10" xfId="0" applyFont="1" applyBorder="1" applyAlignment="1">
      <alignment vertical="top"/>
    </xf>
    <xf numFmtId="0" fontId="13" fillId="6" borderId="1" xfId="0" applyFont="1" applyFill="1" applyBorder="1"/>
    <xf numFmtId="0" fontId="13" fillId="5" borderId="1" xfId="0" applyFont="1" applyFill="1" applyBorder="1"/>
    <xf numFmtId="164" fontId="13" fillId="5" borderId="1" xfId="4" applyNumberFormat="1" applyFont="1" applyFill="1" applyBorder="1"/>
    <xf numFmtId="0" fontId="13" fillId="5" borderId="1" xfId="4" applyNumberFormat="1" applyFont="1" applyFill="1" applyBorder="1"/>
    <xf numFmtId="164" fontId="13" fillId="0" borderId="1" xfId="4" applyNumberFormat="1" applyFont="1" applyBorder="1"/>
    <xf numFmtId="0" fontId="13" fillId="0" borderId="1" xfId="4" applyNumberFormat="1" applyFont="1" applyBorder="1"/>
    <xf numFmtId="0" fontId="12" fillId="2" borderId="10" xfId="0" applyFont="1" applyFill="1" applyBorder="1" applyAlignment="1">
      <alignment vertical="top"/>
    </xf>
    <xf numFmtId="0" fontId="12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2" fillId="2" borderId="1" xfId="0" applyFont="1" applyFill="1" applyBorder="1" applyAlignment="1">
      <alignment horizontal="left" vertical="top"/>
    </xf>
    <xf numFmtId="0" fontId="12" fillId="0" borderId="1" xfId="0" applyFont="1" applyBorder="1" applyAlignment="1">
      <alignment horizontal="left"/>
    </xf>
    <xf numFmtId="0" fontId="13" fillId="0" borderId="14" xfId="0" applyFont="1" applyFill="1" applyBorder="1"/>
    <xf numFmtId="0" fontId="12" fillId="0" borderId="1" xfId="0" applyFont="1" applyFill="1" applyBorder="1" applyAlignment="1">
      <alignment horizontal="left"/>
    </xf>
    <xf numFmtId="164" fontId="13" fillId="0" borderId="14" xfId="4" applyNumberFormat="1" applyFont="1" applyFill="1" applyBorder="1" applyAlignment="1">
      <alignment horizontal="right"/>
    </xf>
    <xf numFmtId="1" fontId="13" fillId="0" borderId="1" xfId="4" applyNumberFormat="1" applyFont="1" applyFill="1" applyBorder="1" applyAlignment="1">
      <alignment horizontal="left"/>
    </xf>
    <xf numFmtId="0" fontId="13" fillId="0" borderId="1" xfId="4" applyNumberFormat="1" applyFont="1" applyFill="1" applyBorder="1" applyAlignment="1">
      <alignment horizontal="left"/>
    </xf>
    <xf numFmtId="0" fontId="13" fillId="2" borderId="15" xfId="0" applyFont="1" applyFill="1" applyBorder="1"/>
    <xf numFmtId="164" fontId="13" fillId="2" borderId="15" xfId="4" applyNumberFormat="1" applyFont="1" applyFill="1" applyBorder="1" applyAlignment="1">
      <alignment horizontal="right"/>
    </xf>
    <xf numFmtId="1" fontId="13" fillId="2" borderId="15" xfId="4" applyNumberFormat="1" applyFont="1" applyFill="1" applyBorder="1"/>
    <xf numFmtId="1" fontId="13" fillId="2" borderId="15" xfId="4" applyNumberFormat="1" applyFont="1" applyFill="1" applyBorder="1" applyAlignment="1">
      <alignment horizontal="right"/>
    </xf>
    <xf numFmtId="0" fontId="13" fillId="2" borderId="15" xfId="4" applyNumberFormat="1" applyFont="1" applyFill="1" applyBorder="1"/>
    <xf numFmtId="164" fontId="13" fillId="2" borderId="1" xfId="4" applyNumberFormat="1" applyFont="1" applyFill="1" applyBorder="1" applyAlignment="1">
      <alignment horizontal="right" vertical="top"/>
    </xf>
    <xf numFmtId="1" fontId="13" fillId="2" borderId="1" xfId="4" applyNumberFormat="1" applyFont="1" applyFill="1" applyBorder="1" applyAlignment="1">
      <alignment horizontal="left" vertical="top"/>
    </xf>
    <xf numFmtId="1" fontId="13" fillId="2" borderId="1" xfId="4" applyNumberFormat="1" applyFont="1" applyFill="1" applyBorder="1" applyAlignment="1">
      <alignment horizontal="right"/>
    </xf>
    <xf numFmtId="164" fontId="13" fillId="2" borderId="1" xfId="4" applyNumberFormat="1" applyFont="1" applyFill="1" applyBorder="1" applyAlignment="1">
      <alignment horizontal="right"/>
    </xf>
    <xf numFmtId="0" fontId="13" fillId="2" borderId="1" xfId="4" applyNumberFormat="1" applyFont="1" applyFill="1" applyBorder="1" applyAlignment="1">
      <alignment horizontal="left" vertical="top"/>
    </xf>
    <xf numFmtId="0" fontId="9" fillId="3" borderId="2" xfId="7" applyFont="1" applyFill="1" applyBorder="1" applyAlignment="1">
      <alignment wrapText="1"/>
    </xf>
    <xf numFmtId="0" fontId="9" fillId="3" borderId="3" xfId="7" applyFont="1" applyFill="1" applyBorder="1" applyAlignment="1">
      <alignment wrapText="1"/>
    </xf>
    <xf numFmtId="0" fontId="9" fillId="3" borderId="4" xfId="7" applyFont="1" applyFill="1" applyBorder="1" applyAlignment="1">
      <alignment wrapText="1"/>
    </xf>
    <xf numFmtId="0" fontId="9" fillId="3" borderId="3" xfId="7" applyNumberFormat="1" applyFont="1" applyFill="1" applyBorder="1" applyAlignment="1">
      <alignment horizontal="left" wrapText="1"/>
    </xf>
    <xf numFmtId="0" fontId="9" fillId="3" borderId="4" xfId="7" applyFont="1" applyFill="1" applyBorder="1" applyAlignment="1">
      <alignment horizontal="left" wrapText="1"/>
    </xf>
    <xf numFmtId="0" fontId="7" fillId="0" borderId="0" xfId="5" applyFont="1" applyFill="1" applyBorder="1" applyAlignment="1">
      <alignment vertical="top"/>
    </xf>
    <xf numFmtId="0" fontId="9" fillId="2" borderId="2" xfId="6" applyFont="1" applyFill="1" applyBorder="1" applyAlignment="1">
      <alignment vertical="top"/>
    </xf>
    <xf numFmtId="0" fontId="9" fillId="2" borderId="3" xfId="6" applyFont="1" applyFill="1" applyBorder="1" applyAlignment="1">
      <alignment vertical="top"/>
    </xf>
    <xf numFmtId="0" fontId="9" fillId="2" borderId="4" xfId="6" applyFont="1" applyFill="1" applyBorder="1" applyAlignment="1">
      <alignment vertical="top"/>
    </xf>
    <xf numFmtId="0" fontId="12" fillId="2" borderId="13" xfId="0" applyFont="1" applyFill="1" applyBorder="1" applyAlignment="1">
      <alignment horizontal="left" vertical="top"/>
    </xf>
    <xf numFmtId="0" fontId="12" fillId="2" borderId="10" xfId="0" applyFont="1" applyFill="1" applyBorder="1" applyAlignment="1">
      <alignment horizontal="left" vertical="top"/>
    </xf>
    <xf numFmtId="0" fontId="12" fillId="2" borderId="15" xfId="0" applyFont="1" applyFill="1" applyBorder="1" applyAlignment="1">
      <alignment horizontal="left" vertical="top"/>
    </xf>
    <xf numFmtId="0" fontId="13" fillId="0" borderId="1" xfId="0" applyFont="1" applyBorder="1" applyAlignment="1">
      <alignment vertical="top"/>
    </xf>
    <xf numFmtId="0" fontId="13" fillId="5" borderId="1" xfId="0" applyFont="1" applyFill="1" applyBorder="1" applyAlignment="1">
      <alignment vertical="top"/>
    </xf>
    <xf numFmtId="0" fontId="13" fillId="0" borderId="1" xfId="0" applyFont="1" applyFill="1" applyBorder="1" applyAlignment="1">
      <alignment vertical="top"/>
    </xf>
    <xf numFmtId="0" fontId="13" fillId="0" borderId="4" xfId="0" applyFont="1" applyFill="1" applyBorder="1" applyAlignment="1">
      <alignment vertical="top"/>
    </xf>
    <xf numFmtId="0" fontId="11" fillId="0" borderId="4" xfId="0" applyFont="1" applyBorder="1" applyAlignment="1">
      <alignment horizontal="left"/>
    </xf>
    <xf numFmtId="0" fontId="12" fillId="0" borderId="10" xfId="0" applyFont="1" applyFill="1" applyBorder="1" applyAlignment="1">
      <alignment vertical="top"/>
    </xf>
    <xf numFmtId="0" fontId="12" fillId="2" borderId="4" xfId="0" applyFont="1" applyFill="1" applyBorder="1" applyAlignment="1"/>
    <xf numFmtId="0" fontId="12" fillId="2" borderId="1" xfId="0" applyFont="1" applyFill="1" applyBorder="1" applyAlignment="1"/>
    <xf numFmtId="0" fontId="12" fillId="2" borderId="1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right"/>
    </xf>
    <xf numFmtId="0" fontId="12" fillId="2" borderId="2" xfId="0" applyFont="1" applyFill="1" applyBorder="1" applyAlignment="1">
      <alignment horizontal="right"/>
    </xf>
    <xf numFmtId="0" fontId="13" fillId="0" borderId="4" xfId="0" applyFont="1" applyBorder="1" applyAlignment="1">
      <alignment horizontal="left"/>
    </xf>
    <xf numFmtId="0" fontId="12" fillId="2" borderId="1" xfId="0" applyNumberFormat="1" applyFont="1" applyFill="1" applyBorder="1" applyAlignment="1">
      <alignment horizontal="left"/>
    </xf>
    <xf numFmtId="0" fontId="12" fillId="2" borderId="1" xfId="0" applyNumberFormat="1" applyFont="1" applyFill="1" applyBorder="1" applyAlignment="1">
      <alignment horizontal="right"/>
    </xf>
    <xf numFmtId="0" fontId="12" fillId="2" borderId="2" xfId="0" applyNumberFormat="1" applyFont="1" applyFill="1" applyBorder="1" applyAlignment="1">
      <alignment horizontal="right"/>
    </xf>
    <xf numFmtId="0" fontId="13" fillId="0" borderId="1" xfId="0" applyFont="1" applyBorder="1" applyAlignment="1">
      <alignment horizontal="left"/>
    </xf>
    <xf numFmtId="1" fontId="13" fillId="0" borderId="1" xfId="0" applyNumberFormat="1" applyFont="1" applyFill="1" applyBorder="1" applyAlignment="1">
      <alignment horizontal="left"/>
    </xf>
    <xf numFmtId="0" fontId="13" fillId="0" borderId="5" xfId="0" applyFont="1" applyFill="1" applyBorder="1"/>
    <xf numFmtId="0" fontId="13" fillId="0" borderId="5" xfId="4" applyNumberFormat="1" applyFont="1" applyFill="1" applyBorder="1"/>
    <xf numFmtId="0" fontId="4" fillId="0" borderId="0" xfId="5" applyFill="1" applyBorder="1" applyAlignment="1">
      <alignment vertical="top"/>
    </xf>
    <xf numFmtId="0" fontId="11" fillId="2" borderId="2" xfId="6" applyFont="1" applyFill="1" applyBorder="1" applyAlignment="1">
      <alignment vertical="top"/>
    </xf>
    <xf numFmtId="0" fontId="11" fillId="2" borderId="3" xfId="6" applyFont="1" applyFill="1" applyBorder="1" applyAlignment="1">
      <alignment vertical="top"/>
    </xf>
    <xf numFmtId="0" fontId="11" fillId="2" borderId="4" xfId="6" applyFont="1" applyFill="1" applyBorder="1" applyAlignment="1">
      <alignment vertical="top"/>
    </xf>
    <xf numFmtId="0" fontId="12" fillId="2" borderId="15" xfId="0" applyFont="1" applyFill="1" applyBorder="1" applyAlignment="1">
      <alignment horizontal="left"/>
    </xf>
    <xf numFmtId="164" fontId="12" fillId="2" borderId="15" xfId="0" applyNumberFormat="1" applyFont="1" applyFill="1" applyBorder="1" applyAlignment="1">
      <alignment horizontal="left"/>
    </xf>
    <xf numFmtId="0" fontId="12" fillId="2" borderId="12" xfId="0" applyFont="1" applyFill="1" applyBorder="1" applyAlignment="1">
      <alignment horizontal="left"/>
    </xf>
    <xf numFmtId="0" fontId="13" fillId="0" borderId="14" xfId="4" applyNumberFormat="1" applyFont="1" applyFill="1" applyBorder="1"/>
    <xf numFmtId="1" fontId="13" fillId="0" borderId="14" xfId="4" applyNumberFormat="1" applyFont="1" applyFill="1" applyBorder="1"/>
    <xf numFmtId="1" fontId="13" fillId="0" borderId="14" xfId="4" applyNumberFormat="1" applyFont="1" applyFill="1" applyBorder="1" applyAlignment="1">
      <alignment horizontal="right"/>
    </xf>
    <xf numFmtId="0" fontId="14" fillId="0" borderId="1" xfId="0" applyFont="1" applyBorder="1"/>
    <xf numFmtId="0" fontId="14" fillId="0" borderId="1" xfId="0" applyFont="1" applyFill="1" applyBorder="1"/>
    <xf numFmtId="0" fontId="15" fillId="0" borderId="10" xfId="0" applyFont="1" applyBorder="1" applyAlignment="1">
      <alignment vertical="top"/>
    </xf>
    <xf numFmtId="0" fontId="15" fillId="0" borderId="1" xfId="0" applyFont="1" applyFill="1" applyBorder="1"/>
    <xf numFmtId="164" fontId="15" fillId="0" borderId="1" xfId="4" applyNumberFormat="1" applyFont="1" applyFill="1" applyBorder="1" applyAlignment="1">
      <alignment horizontal="right"/>
    </xf>
    <xf numFmtId="1" fontId="15" fillId="0" borderId="1" xfId="4" applyNumberFormat="1" applyFont="1" applyFill="1" applyBorder="1"/>
    <xf numFmtId="1" fontId="15" fillId="0" borderId="1" xfId="4" applyNumberFormat="1" applyFont="1" applyFill="1" applyBorder="1" applyAlignment="1">
      <alignment horizontal="right"/>
    </xf>
    <xf numFmtId="0" fontId="15" fillId="0" borderId="1" xfId="4" applyNumberFormat="1" applyFont="1" applyFill="1" applyBorder="1"/>
    <xf numFmtId="0" fontId="15" fillId="0" borderId="10" xfId="0" applyFont="1" applyFill="1" applyBorder="1" applyAlignment="1">
      <alignment vertical="top"/>
    </xf>
    <xf numFmtId="1" fontId="13" fillId="0" borderId="4" xfId="0" applyNumberFormat="1" applyFont="1" applyFill="1" applyBorder="1" applyAlignment="1">
      <alignment horizontal="left"/>
    </xf>
    <xf numFmtId="0" fontId="16" fillId="0" borderId="1" xfId="4" applyNumberFormat="1" applyFont="1" applyFill="1" applyBorder="1"/>
    <xf numFmtId="0" fontId="12" fillId="2" borderId="2" xfId="0" applyFont="1" applyFill="1" applyBorder="1" applyAlignment="1">
      <alignment horizontal="left"/>
    </xf>
    <xf numFmtId="164" fontId="13" fillId="0" borderId="1" xfId="4" applyNumberFormat="1" applyFont="1" applyBorder="1" applyAlignment="1">
      <alignment horizontal="right"/>
    </xf>
    <xf numFmtId="164" fontId="13" fillId="0" borderId="2" xfId="4" applyNumberFormat="1" applyFont="1" applyBorder="1" applyAlignment="1">
      <alignment horizontal="right"/>
    </xf>
    <xf numFmtId="164" fontId="13" fillId="0" borderId="2" xfId="4" applyNumberFormat="1" applyFont="1" applyFill="1" applyBorder="1" applyAlignment="1">
      <alignment horizontal="right"/>
    </xf>
    <xf numFmtId="0" fontId="16" fillId="0" borderId="1" xfId="0" applyFont="1" applyBorder="1"/>
    <xf numFmtId="164" fontId="16" fillId="0" borderId="1" xfId="4" applyNumberFormat="1" applyFont="1" applyFill="1" applyBorder="1" applyAlignment="1">
      <alignment horizontal="right"/>
    </xf>
    <xf numFmtId="164" fontId="16" fillId="0" borderId="2" xfId="4" applyNumberFormat="1" applyFont="1" applyFill="1" applyBorder="1" applyAlignment="1">
      <alignment horizontal="right"/>
    </xf>
  </cellXfs>
  <cellStyles count="8">
    <cellStyle name="Currency" xfId="1" builtinId="4"/>
    <cellStyle name="Heading 1" xfId="5" builtinId="16"/>
    <cellStyle name="Heading 2" xfId="6" builtinId="17"/>
    <cellStyle name="Heading 3" xfId="7" builtinId="18"/>
    <cellStyle name="Normal" xfId="0" builtinId="0"/>
    <cellStyle name="Normal 2" xfId="2" xr:uid="{00000000-0005-0000-0000-000005000000}"/>
    <cellStyle name="Normal 3" xfId="3" xr:uid="{00000000-0005-0000-0000-000006000000}"/>
    <cellStyle name="Percent" xfId="4" builtinId="5"/>
  </cellStyles>
  <dxfs count="6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3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3"/>
        <name val="Calibri"/>
        <scheme val="minor"/>
      </font>
      <fill>
        <patternFill patternType="solid">
          <fgColor indexed="64"/>
          <bgColor theme="2" tint="-9.9978637043366805E-2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ill>
        <patternFill patternType="solid">
          <fgColor indexed="64"/>
          <bgColor theme="2" tint="-9.9978637043366805E-2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%"/>
      <fill>
        <patternFill patternType="none">
          <fgColor indexed="64"/>
          <bgColor indexed="65"/>
        </patternFill>
      </fill>
      <alignment horizontal="right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3"/>
        <color theme="3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3:K101" totalsRowShown="0" headerRowDxfId="63" dataDxfId="62" tableBorderDxfId="61" headerRowCellStyle="Heading 3" dataCellStyle="Percent">
  <autoFilter ref="A3:K101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00000000-0010-0000-0000-000001000000}" name="Applicant Information Category" dataDxfId="60"/>
    <tableColumn id="2" xr3:uid="{00000000-0010-0000-0000-000002000000}" name="Applicant Information Subcategory" dataDxfId="59"/>
    <tableColumn id="3" xr3:uid="{00000000-0010-0000-0000-000003000000}" name="Total Traditional NHSC LRP  Submitted-Eligible" dataDxfId="58"/>
    <tableColumn id="4" xr3:uid="{00000000-0010-0000-0000-000004000000}" name="Total Traditional NHSC LRP Awarded" dataDxfId="57"/>
    <tableColumn id="5" xr3:uid="{00000000-0010-0000-0000-000005000000}" name="Traditional NHSC LRP Category Percent Awarded (Total Awarded/Total Submitted)" dataDxfId="56" dataCellStyle="Percent">
      <calculatedColumnFormula>D4/C4</calculatedColumnFormula>
    </tableColumn>
    <tableColumn id="6" xr3:uid="{00000000-0010-0000-0000-000006000000}" name="Total RC LRP Submitted-Eligible" dataDxfId="55" dataCellStyle="Percent"/>
    <tableColumn id="7" xr3:uid="{00000000-0010-0000-0000-000007000000}" name="Total RC LRP Awarded" dataDxfId="54" dataCellStyle="Percent"/>
    <tableColumn id="8" xr3:uid="{00000000-0010-0000-0000-000008000000}" name="RC LRP Category Percent Awarded (Total Awarded/Total Submitted)" dataDxfId="53" dataCellStyle="Percent">
      <calculatedColumnFormula>G4/F4</calculatedColumnFormula>
    </tableColumn>
    <tableColumn id="9" xr3:uid="{00000000-0010-0000-0000-000009000000}" name="Total SUD LRP Submitted-Eligible" dataDxfId="52" dataCellStyle="Percent"/>
    <tableColumn id="10" xr3:uid="{00000000-0010-0000-0000-00000A000000}" name="Total SUD LRP Awarded" dataDxfId="51" dataCellStyle="Percent"/>
    <tableColumn id="11" xr3:uid="{00000000-0010-0000-0000-00000B000000}" name="SUD LRP Category Percent Awarded (Total Awarded/Total Submitted)" dataDxfId="50" dataCellStyle="Percent">
      <calculatedColumnFormula>J4/I4</calculatedColumnFormula>
    </tableColumn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4" displayName="Table4" ref="M3:V23" headerRowDxfId="49" dataDxfId="48" tableBorderDxfId="47" headerRowCellStyle="Heading 3" dataCellStyle="Percent">
  <autoFilter ref="M3:V23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00000000-0010-0000-0100-000001000000}" name="Applicant Demographic Category" dataDxfId="46" totalsRowDxfId="45"/>
    <tableColumn id="2" xr3:uid="{00000000-0010-0000-0100-000002000000}" name="Total Traditional NHSC LRP  Submitted-Eligible" dataDxfId="44" totalsRowDxfId="43"/>
    <tableColumn id="3" xr3:uid="{00000000-0010-0000-0100-000003000000}" name="Total Traditional NHSC LRP Awarded" totalsRowFunction="custom" dataDxfId="42" totalsRowDxfId="41">
      <totalsRowFormula>SUM(O22:O23)</totalsRowFormula>
    </tableColumn>
    <tableColumn id="4" xr3:uid="{00000000-0010-0000-0100-000004000000}" name="Traditional NHSC LRP Category Percent Awarded (Total Awarded/Total Submitted)" dataDxfId="40" totalsRowDxfId="39" dataCellStyle="Percent">
      <calculatedColumnFormula>O4/N4</calculatedColumnFormula>
    </tableColumn>
    <tableColumn id="5" xr3:uid="{00000000-0010-0000-0100-000005000000}" name="Total RC LRP Submitted-Eligible" dataDxfId="38" totalsRowDxfId="37" dataCellStyle="Percent"/>
    <tableColumn id="6" xr3:uid="{00000000-0010-0000-0100-000006000000}" name="Total RC LRP Awarded" totalsRowFunction="custom" dataDxfId="36" totalsRowDxfId="35" dataCellStyle="Percent">
      <totalsRowFormula>SUM(R22:R23)</totalsRowFormula>
    </tableColumn>
    <tableColumn id="7" xr3:uid="{00000000-0010-0000-0100-000007000000}" name="RC LRP Category Percent Awarded (Total Awarded/Total Submitted)" dataDxfId="34" totalsRowDxfId="33" dataCellStyle="Percent">
      <calculatedColumnFormula>R4/Q4</calculatedColumnFormula>
    </tableColumn>
    <tableColumn id="8" xr3:uid="{00000000-0010-0000-0100-000008000000}" name="Total SUD LRP Submitted-Eligible" dataDxfId="32" totalsRowDxfId="31" dataCellStyle="Percent"/>
    <tableColumn id="9" xr3:uid="{00000000-0010-0000-0100-000009000000}" name="Total SUD LRP Awarded" totalsRowFunction="custom" dataDxfId="30" totalsRowDxfId="29" dataCellStyle="Percent">
      <totalsRowFormula>SUM(U22+U23)</totalsRowFormula>
    </tableColumn>
    <tableColumn id="10" xr3:uid="{00000000-0010-0000-0100-00000A000000}" name="SUD LRP Category Percent Awarded (Total Awarded/Total Submitted)" dataDxfId="28" totalsRowDxfId="27" dataCellStyle="Percent">
      <calculatedColumnFormula>U4/T4</calculatedColumnFormula>
    </tableColumn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e5" displayName="Table5" ref="A3:J78" totalsRowShown="0" headerRowDxfId="26" dataDxfId="25" tableBorderDxfId="24" totalsRowBorderDxfId="23" headerRowCellStyle="Heading 3" dataCellStyle="Percent">
  <autoFilter ref="A3:J78" xr:uid="{00000000-0009-0000-0100-000005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00000000-0010-0000-0200-000001000000}" name="Applicant Site Attribute Category" dataDxfId="22"/>
    <tableColumn id="2" xr3:uid="{00000000-0010-0000-0200-000002000000}" name="Total Traditional NHSC LRP  Submitted-Eligible" dataDxfId="21"/>
    <tableColumn id="3" xr3:uid="{00000000-0010-0000-0200-000003000000}" name="Total Traditional NHSC LRP Awarded" dataDxfId="20"/>
    <tableColumn id="4" xr3:uid="{00000000-0010-0000-0200-000004000000}" name="Traditional NHSC LRP Category Percent Awarded (Total Awarded/Total Submitted)" dataDxfId="19" dataCellStyle="Percent">
      <calculatedColumnFormula>C4/B4</calculatedColumnFormula>
    </tableColumn>
    <tableColumn id="5" xr3:uid="{00000000-0010-0000-0200-000005000000}" name="Total RC LRP Submitted-Eligible" dataDxfId="18" dataCellStyle="Percent"/>
    <tableColumn id="6" xr3:uid="{00000000-0010-0000-0200-000006000000}" name="Total RC LRP Awarded" dataDxfId="17" dataCellStyle="Percent"/>
    <tableColumn id="7" xr3:uid="{00000000-0010-0000-0200-000007000000}" name="RC LRP Category Percent Awarded (Total Awarded/Total Submitted)" dataDxfId="16" dataCellStyle="Percent"/>
    <tableColumn id="8" xr3:uid="{00000000-0010-0000-0200-000008000000}" name="Total SUD LRP Submitted-Eligible" dataDxfId="15" dataCellStyle="Percent"/>
    <tableColumn id="9" xr3:uid="{00000000-0010-0000-0200-000009000000}" name="Total SUD LRP Awarded" dataDxfId="14" dataCellStyle="Percent"/>
    <tableColumn id="10" xr3:uid="{00000000-0010-0000-0200-00000A000000}" name="SUD LRP Category Percent Awarded (Total Awarded/Total Submitted)" dataDxfId="13" dataCellStyle="Percent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le6" displayName="Table6" ref="L3:U60" totalsRowShown="0" headerRowDxfId="12" dataDxfId="11" tableBorderDxfId="10" headerRowCellStyle="Heading 3">
  <autoFilter ref="L3:U60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00000000-0010-0000-0300-000001000000}" name="Applicant Site Location Category" dataDxfId="9"/>
    <tableColumn id="2" xr3:uid="{00000000-0010-0000-0300-000002000000}" name="Total Traditional NHSC LRP  Submitted-Eligible" dataDxfId="8"/>
    <tableColumn id="3" xr3:uid="{00000000-0010-0000-0300-000003000000}" name="Total Traditional NHSC LRP Awarded" dataDxfId="7"/>
    <tableColumn id="4" xr3:uid="{00000000-0010-0000-0300-000004000000}" name="Traditional NHSC LRP Category Percent Awarded (Total Awarded/Total Submitted)" dataDxfId="6" dataCellStyle="Percent">
      <calculatedColumnFormula>N4/M4</calculatedColumnFormula>
    </tableColumn>
    <tableColumn id="5" xr3:uid="{00000000-0010-0000-0300-000005000000}" name="Total RC LRP Submitted-Eligible" dataDxfId="5"/>
    <tableColumn id="6" xr3:uid="{00000000-0010-0000-0300-000006000000}" name="Total RC LRP Awarded" dataDxfId="4"/>
    <tableColumn id="7" xr3:uid="{00000000-0010-0000-0300-000007000000}" name="RC LRP Category Percent Awarded (Total Awarded/Total Submitted)" dataDxfId="3" dataCellStyle="Percent">
      <calculatedColumnFormula>Q4/P4</calculatedColumnFormula>
    </tableColumn>
    <tableColumn id="8" xr3:uid="{00000000-0010-0000-0300-000008000000}" name="Total SUD LRP Submitted-Eligible" dataDxfId="2"/>
    <tableColumn id="9" xr3:uid="{00000000-0010-0000-0300-000009000000}" name="Total SUD LRP Awarded" dataDxfId="1"/>
    <tableColumn id="10" xr3:uid="{00000000-0010-0000-0300-00000A000000}" name="SUD LRP Category Percent Awarded (Total Awarded/Total Submitted)" dataDxfId="0" dataCellStyle="Percent">
      <calculatedColumnFormula>T4/S4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24"/>
  <sheetViews>
    <sheetView tabSelected="1" topLeftCell="H3" zoomScale="80" zoomScaleNormal="80" workbookViewId="0">
      <selection activeCell="L12" sqref="L12"/>
    </sheetView>
  </sheetViews>
  <sheetFormatPr defaultRowHeight="14.5" x14ac:dyDescent="0.35"/>
  <cols>
    <col min="1" max="1" width="42.90625" style="1" customWidth="1"/>
    <col min="2" max="2" width="36.81640625" style="4" customWidth="1"/>
    <col min="3" max="3" width="23.26953125" style="4" customWidth="1"/>
    <col min="4" max="4" width="17.81640625" style="4" customWidth="1"/>
    <col min="5" max="5" width="26.90625" style="4" customWidth="1"/>
    <col min="6" max="6" width="22.54296875" style="4" customWidth="1"/>
    <col min="7" max="7" width="17.90625" style="9" customWidth="1"/>
    <col min="8" max="8" width="27.08984375" style="9" customWidth="1"/>
    <col min="9" max="9" width="24.36328125" style="4" customWidth="1"/>
    <col min="10" max="10" width="17.90625" style="4" customWidth="1"/>
    <col min="11" max="11" width="22.54296875" style="9" customWidth="1"/>
    <col min="12" max="12" width="7.1796875" style="4" customWidth="1"/>
    <col min="13" max="13" width="36.81640625" style="4" customWidth="1"/>
    <col min="14" max="14" width="17" style="4" customWidth="1"/>
    <col min="15" max="15" width="16.1796875" style="4" customWidth="1"/>
    <col min="16" max="16" width="23.90625" style="4" customWidth="1"/>
    <col min="17" max="17" width="19.54296875" style="4" customWidth="1"/>
    <col min="18" max="18" width="16.90625" style="4" customWidth="1"/>
    <col min="19" max="19" width="25.6328125" style="4" customWidth="1"/>
    <col min="20" max="20" width="18.1796875" style="4" customWidth="1"/>
    <col min="21" max="21" width="16.26953125" style="4" customWidth="1"/>
    <col min="22" max="22" width="25.81640625" style="4" customWidth="1"/>
    <col min="23" max="23" width="7.81640625" style="3" customWidth="1"/>
    <col min="24" max="24" width="32.1796875" style="4" customWidth="1"/>
    <col min="25" max="25" width="20.453125" style="4" customWidth="1"/>
    <col min="26" max="29" width="17.1796875" style="4" customWidth="1"/>
    <col min="30" max="30" width="17.1796875" style="9" customWidth="1"/>
    <col min="31" max="32" width="17.1796875" style="4" customWidth="1"/>
    <col min="33" max="33" width="17.1796875" style="9" customWidth="1"/>
    <col min="34" max="34" width="8.7265625" style="4"/>
    <col min="35" max="35" width="16.54296875" style="4" customWidth="1"/>
    <col min="36" max="36" width="21.81640625" style="4" customWidth="1"/>
    <col min="37" max="37" width="16.7265625" style="4" customWidth="1"/>
    <col min="38" max="38" width="20.26953125" style="4" customWidth="1"/>
    <col min="39" max="39" width="20.36328125" style="4" customWidth="1"/>
    <col min="40" max="40" width="19.54296875" style="4" customWidth="1"/>
    <col min="41" max="41" width="22.7265625" style="4" customWidth="1"/>
    <col min="42" max="42" width="19.453125" style="4" customWidth="1"/>
    <col min="43" max="43" width="20.453125" style="4" customWidth="1"/>
    <col min="44" max="44" width="21.7265625" style="4" customWidth="1"/>
    <col min="45" max="16384" width="8.7265625" style="4"/>
  </cols>
  <sheetData>
    <row r="1" spans="1:45" ht="20" thickBot="1" x14ac:dyDescent="0.4">
      <c r="A1" s="11" t="s">
        <v>158</v>
      </c>
      <c r="B1" s="14"/>
      <c r="C1" s="75"/>
      <c r="D1" s="75"/>
      <c r="E1" s="75"/>
      <c r="F1" s="75"/>
      <c r="G1" s="75"/>
      <c r="H1" s="75"/>
      <c r="I1" s="75"/>
      <c r="J1" s="75"/>
      <c r="K1" s="75"/>
      <c r="M1" s="11" t="s">
        <v>159</v>
      </c>
      <c r="N1" s="75"/>
      <c r="O1" s="75"/>
      <c r="P1" s="75"/>
      <c r="Q1" s="75"/>
      <c r="R1" s="75"/>
      <c r="S1" s="75"/>
      <c r="T1" s="75"/>
      <c r="U1" s="75"/>
      <c r="V1" s="75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</row>
    <row r="2" spans="1:45" ht="17.5" thickTop="1" x14ac:dyDescent="0.35">
      <c r="A2" s="16"/>
      <c r="B2" s="12"/>
      <c r="C2" s="76" t="s">
        <v>147</v>
      </c>
      <c r="D2" s="77"/>
      <c r="E2" s="78"/>
      <c r="F2" s="76" t="s">
        <v>124</v>
      </c>
      <c r="G2" s="77"/>
      <c r="H2" s="78"/>
      <c r="I2" s="76" t="s">
        <v>125</v>
      </c>
      <c r="J2" s="77"/>
      <c r="K2" s="78"/>
      <c r="M2" s="13"/>
      <c r="N2" s="76" t="s">
        <v>147</v>
      </c>
      <c r="O2" s="77"/>
      <c r="P2" s="78"/>
      <c r="Q2" s="76" t="s">
        <v>124</v>
      </c>
      <c r="R2" s="77"/>
      <c r="S2" s="78"/>
      <c r="T2" s="76" t="s">
        <v>125</v>
      </c>
      <c r="U2" s="77"/>
      <c r="V2" s="78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</row>
    <row r="3" spans="1:45" ht="85.5" thickBot="1" x14ac:dyDescent="0.45">
      <c r="A3" s="18" t="s">
        <v>137</v>
      </c>
      <c r="B3" s="19" t="s">
        <v>138</v>
      </c>
      <c r="C3" s="70" t="s">
        <v>144</v>
      </c>
      <c r="D3" s="71" t="s">
        <v>145</v>
      </c>
      <c r="E3" s="72" t="s">
        <v>143</v>
      </c>
      <c r="F3" s="70" t="s">
        <v>128</v>
      </c>
      <c r="G3" s="73" t="s">
        <v>129</v>
      </c>
      <c r="H3" s="74" t="s">
        <v>130</v>
      </c>
      <c r="I3" s="70" t="s">
        <v>133</v>
      </c>
      <c r="J3" s="71" t="s">
        <v>132</v>
      </c>
      <c r="K3" s="74" t="s">
        <v>131</v>
      </c>
      <c r="L3" s="6"/>
      <c r="M3" s="86" t="s">
        <v>139</v>
      </c>
      <c r="N3" s="70" t="s">
        <v>144</v>
      </c>
      <c r="O3" s="71" t="s">
        <v>145</v>
      </c>
      <c r="P3" s="72" t="s">
        <v>143</v>
      </c>
      <c r="Q3" s="70" t="s">
        <v>128</v>
      </c>
      <c r="R3" s="73" t="s">
        <v>129</v>
      </c>
      <c r="S3" s="74" t="s">
        <v>130</v>
      </c>
      <c r="T3" s="70" t="s">
        <v>133</v>
      </c>
      <c r="U3" s="71" t="s">
        <v>132</v>
      </c>
      <c r="V3" s="74" t="s">
        <v>131</v>
      </c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</row>
    <row r="4" spans="1:45" ht="15.5" x14ac:dyDescent="0.35">
      <c r="A4" s="27" t="s">
        <v>146</v>
      </c>
      <c r="B4" s="28"/>
      <c r="C4" s="60"/>
      <c r="D4" s="60"/>
      <c r="E4" s="61"/>
      <c r="F4" s="62"/>
      <c r="G4" s="63"/>
      <c r="H4" s="61"/>
      <c r="I4" s="64"/>
      <c r="J4" s="64"/>
      <c r="K4" s="61"/>
      <c r="M4" s="35" t="s">
        <v>9</v>
      </c>
      <c r="N4" s="79"/>
      <c r="O4" s="79"/>
      <c r="P4" s="80"/>
      <c r="Q4" s="81"/>
      <c r="R4" s="81"/>
      <c r="S4" s="81"/>
      <c r="T4" s="81"/>
      <c r="U4" s="81"/>
      <c r="V4" s="81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</row>
    <row r="5" spans="1:45" ht="15.5" x14ac:dyDescent="0.35">
      <c r="A5" s="43" t="s">
        <v>25</v>
      </c>
      <c r="B5" s="29"/>
      <c r="C5" s="29">
        <v>8031</v>
      </c>
      <c r="D5" s="111">
        <v>4375</v>
      </c>
      <c r="E5" s="30">
        <f>D5/C5</f>
        <v>0.54476403934752837</v>
      </c>
      <c r="F5" s="31">
        <v>582</v>
      </c>
      <c r="G5" s="32">
        <v>478</v>
      </c>
      <c r="H5" s="33">
        <f>G5/F5</f>
        <v>0.82130584192439859</v>
      </c>
      <c r="I5" s="34">
        <v>802</v>
      </c>
      <c r="J5" s="34">
        <v>582</v>
      </c>
      <c r="K5" s="30">
        <f t="shared" ref="K5" si="0">J5/I5</f>
        <v>0.72568578553615959</v>
      </c>
      <c r="L5" s="5"/>
      <c r="M5" s="82" t="s">
        <v>10</v>
      </c>
      <c r="N5" s="29">
        <v>4300</v>
      </c>
      <c r="O5" s="29">
        <v>2057</v>
      </c>
      <c r="P5" s="48">
        <f>O5/N5</f>
        <v>0.47837209302325584</v>
      </c>
      <c r="Q5" s="49">
        <v>449</v>
      </c>
      <c r="R5" s="49">
        <v>369</v>
      </c>
      <c r="S5" s="48">
        <f>R5/Q5</f>
        <v>0.82182628062360796</v>
      </c>
      <c r="T5" s="49">
        <v>561</v>
      </c>
      <c r="U5" s="49">
        <v>405</v>
      </c>
      <c r="V5" s="48">
        <f>U5/T5</f>
        <v>0.72192513368983957</v>
      </c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</row>
    <row r="6" spans="1:45" ht="15.5" x14ac:dyDescent="0.35">
      <c r="A6" s="50" t="s">
        <v>18</v>
      </c>
      <c r="B6" s="53"/>
      <c r="C6" s="53"/>
      <c r="D6" s="53"/>
      <c r="E6" s="65"/>
      <c r="F6" s="66"/>
      <c r="G6" s="67"/>
      <c r="H6" s="68"/>
      <c r="I6" s="69"/>
      <c r="J6" s="69"/>
      <c r="K6" s="68"/>
      <c r="L6" s="5"/>
      <c r="M6" s="83" t="s">
        <v>11</v>
      </c>
      <c r="N6" s="45">
        <v>988</v>
      </c>
      <c r="O6" s="45">
        <v>512</v>
      </c>
      <c r="P6" s="46">
        <f t="shared" ref="P6:P7" si="1">O6/N6</f>
        <v>0.51821862348178138</v>
      </c>
      <c r="Q6" s="47">
        <v>54</v>
      </c>
      <c r="R6" s="47">
        <v>45</v>
      </c>
      <c r="S6" s="46">
        <f t="shared" ref="S6:S7" si="2">R6/Q6</f>
        <v>0.83333333333333337</v>
      </c>
      <c r="T6" s="47">
        <v>129</v>
      </c>
      <c r="U6" s="47">
        <v>90</v>
      </c>
      <c r="V6" s="46">
        <f t="shared" ref="V6:V7" si="3">U6/T6</f>
        <v>0.69767441860465118</v>
      </c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</row>
    <row r="7" spans="1:45" ht="15.5" x14ac:dyDescent="0.35">
      <c r="A7" s="43" t="s">
        <v>2</v>
      </c>
      <c r="B7" s="29"/>
      <c r="C7" s="40">
        <v>3434</v>
      </c>
      <c r="D7" s="112">
        <v>1700</v>
      </c>
      <c r="E7" s="30">
        <f>D7/C7</f>
        <v>0.49504950495049505</v>
      </c>
      <c r="F7" s="31">
        <v>0</v>
      </c>
      <c r="G7" s="32">
        <v>0</v>
      </c>
      <c r="H7" s="30" t="s">
        <v>122</v>
      </c>
      <c r="I7" s="38">
        <v>0</v>
      </c>
      <c r="J7" s="34">
        <v>0</v>
      </c>
      <c r="K7" s="30" t="s">
        <v>122</v>
      </c>
      <c r="M7" s="82" t="s">
        <v>12</v>
      </c>
      <c r="N7" s="29">
        <v>402</v>
      </c>
      <c r="O7" s="29">
        <v>215</v>
      </c>
      <c r="P7" s="48">
        <f t="shared" si="1"/>
        <v>0.53482587064676612</v>
      </c>
      <c r="Q7" s="49">
        <v>6</v>
      </c>
      <c r="R7" s="49">
        <v>4</v>
      </c>
      <c r="S7" s="48">
        <f t="shared" si="2"/>
        <v>0.66666666666666663</v>
      </c>
      <c r="T7" s="49">
        <v>19</v>
      </c>
      <c r="U7" s="49">
        <v>15</v>
      </c>
      <c r="V7" s="48">
        <f t="shared" si="3"/>
        <v>0.78947368421052633</v>
      </c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</row>
    <row r="8" spans="1:45" ht="15.5" x14ac:dyDescent="0.35">
      <c r="A8" s="43" t="s">
        <v>1</v>
      </c>
      <c r="B8" s="29"/>
      <c r="C8" s="40">
        <v>3962</v>
      </c>
      <c r="D8" s="40">
        <v>2226</v>
      </c>
      <c r="E8" s="30">
        <f t="shared" ref="E8:E9" si="4">D8/C8</f>
        <v>0.56183745583038869</v>
      </c>
      <c r="F8" s="31">
        <v>582</v>
      </c>
      <c r="G8" s="32">
        <v>478</v>
      </c>
      <c r="H8" s="115">
        <f>G8/F8</f>
        <v>0.82130584192439859</v>
      </c>
      <c r="I8" s="118">
        <v>802</v>
      </c>
      <c r="J8" s="118">
        <v>582</v>
      </c>
      <c r="K8" s="115">
        <f>J8/I8</f>
        <v>0.72568578553615959</v>
      </c>
      <c r="M8" s="82" t="s">
        <v>13</v>
      </c>
      <c r="N8" s="29">
        <v>87</v>
      </c>
      <c r="O8" s="29">
        <v>60</v>
      </c>
      <c r="P8" s="48">
        <f>O8/N8</f>
        <v>0.68965517241379315</v>
      </c>
      <c r="Q8" s="49">
        <v>15</v>
      </c>
      <c r="R8" s="49">
        <v>10</v>
      </c>
      <c r="S8" s="48">
        <f>R8/Q8</f>
        <v>0.66666666666666663</v>
      </c>
      <c r="T8" s="49">
        <v>4</v>
      </c>
      <c r="U8" s="49">
        <v>1</v>
      </c>
      <c r="V8" s="48">
        <f>U8/T8</f>
        <v>0.25</v>
      </c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</row>
    <row r="9" spans="1:45" ht="15.5" x14ac:dyDescent="0.35">
      <c r="A9" s="43" t="s">
        <v>19</v>
      </c>
      <c r="B9" s="29"/>
      <c r="C9" s="40">
        <v>635</v>
      </c>
      <c r="D9" s="40">
        <v>449</v>
      </c>
      <c r="E9" s="30">
        <f t="shared" si="4"/>
        <v>0.70708661417322838</v>
      </c>
      <c r="F9" s="31">
        <v>0</v>
      </c>
      <c r="G9" s="32">
        <v>0</v>
      </c>
      <c r="H9" s="30" t="s">
        <v>122</v>
      </c>
      <c r="I9" s="38">
        <v>0</v>
      </c>
      <c r="J9" s="34">
        <v>0</v>
      </c>
      <c r="K9" s="30" t="s">
        <v>122</v>
      </c>
      <c r="M9" s="84" t="s">
        <v>14</v>
      </c>
      <c r="N9" s="40">
        <v>15</v>
      </c>
      <c r="O9" s="40">
        <v>10</v>
      </c>
      <c r="P9" s="33">
        <f>O9/N9</f>
        <v>0.66666666666666663</v>
      </c>
      <c r="Q9" s="34">
        <v>2</v>
      </c>
      <c r="R9" s="34">
        <v>2</v>
      </c>
      <c r="S9" s="33">
        <f>R9/Q9</f>
        <v>1</v>
      </c>
      <c r="T9" s="34">
        <v>2</v>
      </c>
      <c r="U9" s="34">
        <v>2</v>
      </c>
      <c r="V9" s="33">
        <f>U9/T9</f>
        <v>1</v>
      </c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</row>
    <row r="10" spans="1:45" ht="15.5" x14ac:dyDescent="0.35">
      <c r="A10" s="50" t="s">
        <v>20</v>
      </c>
      <c r="B10" s="53"/>
      <c r="C10" s="53"/>
      <c r="D10" s="53"/>
      <c r="E10" s="65"/>
      <c r="F10" s="66"/>
      <c r="G10" s="67"/>
      <c r="H10" s="68"/>
      <c r="I10" s="69"/>
      <c r="J10" s="69"/>
      <c r="K10" s="68"/>
      <c r="M10" s="83" t="s">
        <v>150</v>
      </c>
      <c r="N10" s="45">
        <v>374</v>
      </c>
      <c r="O10" s="45">
        <v>216</v>
      </c>
      <c r="P10" s="46">
        <f>O10/N10</f>
        <v>0.57754010695187163</v>
      </c>
      <c r="Q10" s="47">
        <v>13</v>
      </c>
      <c r="R10" s="47">
        <v>9</v>
      </c>
      <c r="S10" s="46">
        <f>R10/Q10</f>
        <v>0.69230769230769229</v>
      </c>
      <c r="T10" s="47">
        <v>31</v>
      </c>
      <c r="U10" s="47">
        <v>26</v>
      </c>
      <c r="V10" s="46">
        <f>U10/T10</f>
        <v>0.83870967741935487</v>
      </c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</row>
    <row r="11" spans="1:45" ht="15.5" x14ac:dyDescent="0.35">
      <c r="A11" s="51" t="s">
        <v>0</v>
      </c>
      <c r="B11" s="54" t="s">
        <v>24</v>
      </c>
      <c r="C11" s="56"/>
      <c r="D11" s="56"/>
      <c r="E11" s="30"/>
      <c r="F11" s="58"/>
      <c r="G11" s="32"/>
      <c r="H11" s="30"/>
      <c r="I11" s="59"/>
      <c r="J11" s="59"/>
      <c r="K11" s="30"/>
      <c r="M11" s="82" t="s">
        <v>149</v>
      </c>
      <c r="N11" s="29">
        <v>179</v>
      </c>
      <c r="O11" s="29">
        <v>100</v>
      </c>
      <c r="P11" s="48">
        <f>O11/N11</f>
        <v>0.55865921787709494</v>
      </c>
      <c r="Q11" s="49">
        <v>16</v>
      </c>
      <c r="R11" s="49">
        <v>13</v>
      </c>
      <c r="S11" s="48">
        <f>R11/Q11</f>
        <v>0.8125</v>
      </c>
      <c r="T11" s="49">
        <v>27</v>
      </c>
      <c r="U11" s="49">
        <v>20</v>
      </c>
      <c r="V11" s="48">
        <f>U11/T11</f>
        <v>0.7407407407407407</v>
      </c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</row>
    <row r="12" spans="1:45" ht="15.5" x14ac:dyDescent="0.35">
      <c r="A12" s="87" t="s">
        <v>3</v>
      </c>
      <c r="B12" s="29"/>
      <c r="C12" s="40"/>
      <c r="D12" s="40"/>
      <c r="E12" s="30"/>
      <c r="F12" s="31"/>
      <c r="G12" s="32"/>
      <c r="H12" s="30"/>
      <c r="I12" s="34"/>
      <c r="J12" s="34"/>
      <c r="K12" s="30"/>
      <c r="M12" s="83" t="s">
        <v>136</v>
      </c>
      <c r="N12" s="45">
        <v>302</v>
      </c>
      <c r="O12" s="45">
        <v>145</v>
      </c>
      <c r="P12" s="46">
        <f>O12/N12</f>
        <v>0.48013245033112584</v>
      </c>
      <c r="Q12" s="47">
        <v>27</v>
      </c>
      <c r="R12" s="47">
        <v>26</v>
      </c>
      <c r="S12" s="46">
        <f>R12/Q12</f>
        <v>0.96296296296296291</v>
      </c>
      <c r="T12" s="47">
        <v>29</v>
      </c>
      <c r="U12" s="47">
        <v>23</v>
      </c>
      <c r="V12" s="46">
        <f>U12/T12</f>
        <v>0.7931034482758621</v>
      </c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</row>
    <row r="13" spans="1:45" ht="15.5" x14ac:dyDescent="0.35">
      <c r="A13" s="41"/>
      <c r="B13" s="40" t="s">
        <v>142</v>
      </c>
      <c r="C13" s="40">
        <v>456</v>
      </c>
      <c r="D13" s="40">
        <v>235</v>
      </c>
      <c r="E13" s="30">
        <f>D13/C13</f>
        <v>0.51535087719298245</v>
      </c>
      <c r="F13" s="31">
        <v>9</v>
      </c>
      <c r="G13" s="32">
        <v>7</v>
      </c>
      <c r="H13" s="30">
        <f>G13/F13</f>
        <v>0.77777777777777779</v>
      </c>
      <c r="I13" s="34">
        <v>18</v>
      </c>
      <c r="J13" s="34">
        <v>16</v>
      </c>
      <c r="K13" s="30">
        <f>J13/I13</f>
        <v>0.88888888888888884</v>
      </c>
      <c r="M13" s="35" t="s">
        <v>15</v>
      </c>
      <c r="N13" s="35"/>
      <c r="O13" s="35"/>
      <c r="P13" s="35"/>
      <c r="Q13" s="35"/>
      <c r="R13" s="35"/>
      <c r="S13" s="35"/>
      <c r="T13" s="35"/>
      <c r="U13" s="35"/>
      <c r="V13" s="36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</row>
    <row r="14" spans="1:45" ht="15.5" x14ac:dyDescent="0.35">
      <c r="A14" s="41"/>
      <c r="B14" s="29" t="s">
        <v>88</v>
      </c>
      <c r="C14" s="40">
        <v>209</v>
      </c>
      <c r="D14" s="40">
        <v>101</v>
      </c>
      <c r="E14" s="30">
        <f t="shared" ref="E14:E83" si="5">D14/C14</f>
        <v>0.48325358851674644</v>
      </c>
      <c r="F14" s="31">
        <v>6</v>
      </c>
      <c r="G14" s="32">
        <v>4</v>
      </c>
      <c r="H14" s="30">
        <f>G14/F14</f>
        <v>0.66666666666666663</v>
      </c>
      <c r="I14" s="34">
        <v>8</v>
      </c>
      <c r="J14" s="34">
        <v>7</v>
      </c>
      <c r="K14" s="30">
        <f t="shared" ref="K14:K24" si="6">J14/I14</f>
        <v>0.875</v>
      </c>
      <c r="M14" s="37" t="s">
        <v>16</v>
      </c>
      <c r="N14" s="29">
        <v>5424</v>
      </c>
      <c r="O14" s="29">
        <v>2667</v>
      </c>
      <c r="P14" s="33">
        <f>O14/N14</f>
        <v>0.49170353982300885</v>
      </c>
      <c r="Q14" s="34">
        <v>522</v>
      </c>
      <c r="R14" s="34">
        <v>426</v>
      </c>
      <c r="S14" s="33">
        <f t="shared" ref="S14:S16" si="7">R14/Q14</f>
        <v>0.81609195402298851</v>
      </c>
      <c r="T14" s="34">
        <v>673</v>
      </c>
      <c r="U14" s="34">
        <v>475</v>
      </c>
      <c r="V14" s="33">
        <f t="shared" ref="V14:V16" si="8">U14/T14</f>
        <v>0.70579494799405651</v>
      </c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</row>
    <row r="15" spans="1:45" ht="15.5" x14ac:dyDescent="0.35">
      <c r="A15" s="41"/>
      <c r="B15" s="29" t="s">
        <v>148</v>
      </c>
      <c r="C15" s="40">
        <v>1</v>
      </c>
      <c r="D15" s="40">
        <v>0</v>
      </c>
      <c r="E15" s="30">
        <f>D15/C15</f>
        <v>0</v>
      </c>
      <c r="F15" s="31">
        <v>0</v>
      </c>
      <c r="G15" s="32">
        <v>0</v>
      </c>
      <c r="H15" s="30" t="s">
        <v>122</v>
      </c>
      <c r="I15" s="34">
        <v>0</v>
      </c>
      <c r="J15" s="34">
        <v>0</v>
      </c>
      <c r="K15" s="30" t="s">
        <v>122</v>
      </c>
      <c r="M15" s="37" t="s">
        <v>17</v>
      </c>
      <c r="N15" s="29">
        <v>930</v>
      </c>
      <c r="O15" s="29">
        <v>512</v>
      </c>
      <c r="P15" s="33">
        <f>O15/N15</f>
        <v>0.55053763440860215</v>
      </c>
      <c r="Q15" s="34">
        <v>36</v>
      </c>
      <c r="R15" s="34">
        <v>29</v>
      </c>
      <c r="S15" s="33">
        <f t="shared" si="7"/>
        <v>0.80555555555555558</v>
      </c>
      <c r="T15" s="34">
        <v>106</v>
      </c>
      <c r="U15" s="34">
        <v>87</v>
      </c>
      <c r="V15" s="33">
        <f t="shared" si="8"/>
        <v>0.82075471698113212</v>
      </c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</row>
    <row r="16" spans="1:45" ht="15.5" x14ac:dyDescent="0.35">
      <c r="A16" s="41"/>
      <c r="B16" s="29" t="s">
        <v>89</v>
      </c>
      <c r="C16" s="40">
        <v>4</v>
      </c>
      <c r="D16" s="40">
        <v>3</v>
      </c>
      <c r="E16" s="30">
        <f t="shared" si="5"/>
        <v>0.75</v>
      </c>
      <c r="F16" s="31">
        <v>0</v>
      </c>
      <c r="G16" s="32">
        <v>0</v>
      </c>
      <c r="H16" s="30" t="s">
        <v>122</v>
      </c>
      <c r="I16" s="34">
        <v>0</v>
      </c>
      <c r="J16" s="34">
        <v>0</v>
      </c>
      <c r="K16" s="30" t="s">
        <v>122</v>
      </c>
      <c r="M16" s="83" t="s">
        <v>136</v>
      </c>
      <c r="N16" s="29">
        <v>293</v>
      </c>
      <c r="O16" s="29">
        <v>136</v>
      </c>
      <c r="P16" s="33">
        <f t="shared" ref="P16" si="9">O16/N16</f>
        <v>0.46416382252559729</v>
      </c>
      <c r="Q16" s="34">
        <v>24</v>
      </c>
      <c r="R16" s="34">
        <v>23</v>
      </c>
      <c r="S16" s="33">
        <f t="shared" si="7"/>
        <v>0.95833333333333337</v>
      </c>
      <c r="T16" s="34">
        <v>23</v>
      </c>
      <c r="U16" s="34">
        <v>20</v>
      </c>
      <c r="V16" s="33">
        <f t="shared" si="8"/>
        <v>0.86956521739130432</v>
      </c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</row>
    <row r="17" spans="1:45" ht="15.5" x14ac:dyDescent="0.35">
      <c r="A17" s="41"/>
      <c r="B17" s="29" t="s">
        <v>90</v>
      </c>
      <c r="C17" s="40">
        <v>43</v>
      </c>
      <c r="D17" s="40">
        <v>22</v>
      </c>
      <c r="E17" s="30">
        <f t="shared" si="5"/>
        <v>0.51162790697674421</v>
      </c>
      <c r="F17" s="31">
        <v>1</v>
      </c>
      <c r="G17" s="32">
        <v>1</v>
      </c>
      <c r="H17" s="30">
        <f t="shared" ref="H17:H58" si="10">G17/F17</f>
        <v>1</v>
      </c>
      <c r="I17" s="34">
        <v>2</v>
      </c>
      <c r="J17" s="34">
        <v>2</v>
      </c>
      <c r="K17" s="30">
        <f t="shared" si="6"/>
        <v>1</v>
      </c>
      <c r="M17" s="35" t="s">
        <v>166</v>
      </c>
      <c r="N17" s="35"/>
      <c r="O17" s="35"/>
      <c r="P17" s="35"/>
      <c r="Q17" s="35"/>
      <c r="R17" s="35"/>
      <c r="S17" s="35"/>
      <c r="T17" s="35"/>
      <c r="U17" s="35"/>
      <c r="V17" s="36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</row>
    <row r="18" spans="1:45" ht="15.5" x14ac:dyDescent="0.35">
      <c r="A18" s="41"/>
      <c r="B18" s="29" t="s">
        <v>91</v>
      </c>
      <c r="C18" s="40">
        <v>3</v>
      </c>
      <c r="D18" s="40">
        <v>1</v>
      </c>
      <c r="E18" s="30">
        <f t="shared" si="5"/>
        <v>0.33333333333333331</v>
      </c>
      <c r="F18" s="31">
        <v>0</v>
      </c>
      <c r="G18" s="32">
        <v>0</v>
      </c>
      <c r="H18" s="30" t="s">
        <v>122</v>
      </c>
      <c r="I18" s="34">
        <v>0</v>
      </c>
      <c r="J18" s="34">
        <v>0</v>
      </c>
      <c r="K18" s="30" t="s">
        <v>122</v>
      </c>
      <c r="M18" s="37" t="s">
        <v>22</v>
      </c>
      <c r="N18" s="29">
        <v>5345</v>
      </c>
      <c r="O18" s="29">
        <v>2672</v>
      </c>
      <c r="P18" s="33">
        <f t="shared" ref="P18:P20" si="11">O18/N18</f>
        <v>0.49990645463049577</v>
      </c>
      <c r="Q18" s="34">
        <v>660</v>
      </c>
      <c r="R18" s="34">
        <v>506</v>
      </c>
      <c r="S18" s="33">
        <f t="shared" ref="S18:S20" si="12">R18/Q18</f>
        <v>0.76666666666666672</v>
      </c>
      <c r="T18" s="34">
        <v>721</v>
      </c>
      <c r="U18" s="34">
        <v>516</v>
      </c>
      <c r="V18" s="33">
        <f t="shared" ref="V18:V19" si="13">U18/T18</f>
        <v>0.7156726768377254</v>
      </c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</row>
    <row r="19" spans="1:45" ht="15.5" x14ac:dyDescent="0.35">
      <c r="A19" s="41"/>
      <c r="B19" s="29" t="s">
        <v>21</v>
      </c>
      <c r="C19" s="40">
        <v>0</v>
      </c>
      <c r="D19" s="40">
        <v>0</v>
      </c>
      <c r="E19" s="30" t="e">
        <f>D19/C19</f>
        <v>#DIV/0!</v>
      </c>
      <c r="F19" s="31">
        <v>0</v>
      </c>
      <c r="G19" s="32">
        <v>0</v>
      </c>
      <c r="H19" s="30" t="s">
        <v>122</v>
      </c>
      <c r="I19" s="34">
        <v>0</v>
      </c>
      <c r="J19" s="34">
        <v>0</v>
      </c>
      <c r="K19" s="30" t="s">
        <v>122</v>
      </c>
      <c r="M19" s="37" t="s">
        <v>23</v>
      </c>
      <c r="N19" s="29">
        <v>1206</v>
      </c>
      <c r="O19" s="29">
        <v>598</v>
      </c>
      <c r="P19" s="33">
        <f t="shared" si="11"/>
        <v>0.49585406301824214</v>
      </c>
      <c r="Q19" s="34">
        <v>183</v>
      </c>
      <c r="R19" s="34">
        <v>134</v>
      </c>
      <c r="S19" s="33">
        <f t="shared" si="12"/>
        <v>0.73224043715846998</v>
      </c>
      <c r="T19" s="34">
        <v>232</v>
      </c>
      <c r="U19" s="34">
        <v>161</v>
      </c>
      <c r="V19" s="33">
        <f t="shared" si="13"/>
        <v>0.69396551724137934</v>
      </c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</row>
    <row r="20" spans="1:45" ht="15.5" x14ac:dyDescent="0.35">
      <c r="A20" s="119"/>
      <c r="B20" s="29" t="s">
        <v>152</v>
      </c>
      <c r="C20" s="114">
        <v>21</v>
      </c>
      <c r="D20" s="114">
        <v>17</v>
      </c>
      <c r="E20" s="115">
        <f>D20/C20</f>
        <v>0.80952380952380953</v>
      </c>
      <c r="F20" s="116">
        <v>0</v>
      </c>
      <c r="G20" s="117">
        <v>0</v>
      </c>
      <c r="H20" s="30" t="s">
        <v>122</v>
      </c>
      <c r="I20" s="118">
        <v>0</v>
      </c>
      <c r="J20" s="118">
        <v>0</v>
      </c>
      <c r="K20" s="30" t="s">
        <v>122</v>
      </c>
      <c r="M20" s="83" t="s">
        <v>136</v>
      </c>
      <c r="N20" s="29">
        <v>96</v>
      </c>
      <c r="O20" s="29">
        <v>45</v>
      </c>
      <c r="P20" s="33">
        <f t="shared" si="11"/>
        <v>0.46875</v>
      </c>
      <c r="Q20" s="34">
        <v>5</v>
      </c>
      <c r="R20" s="34">
        <v>5</v>
      </c>
      <c r="S20" s="33">
        <f t="shared" si="12"/>
        <v>1</v>
      </c>
      <c r="T20" s="34">
        <v>9</v>
      </c>
      <c r="U20" s="34">
        <v>7</v>
      </c>
      <c r="V20" s="33">
        <f>U20/T20</f>
        <v>0.77777777777777779</v>
      </c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</row>
    <row r="21" spans="1:45" ht="15.5" x14ac:dyDescent="0.35">
      <c r="A21" s="119"/>
      <c r="B21" s="29" t="s">
        <v>153</v>
      </c>
      <c r="C21" s="114">
        <v>2</v>
      </c>
      <c r="D21" s="114">
        <v>0</v>
      </c>
      <c r="E21" s="115">
        <f>D21/C21</f>
        <v>0</v>
      </c>
      <c r="F21" s="116">
        <v>0</v>
      </c>
      <c r="G21" s="117">
        <v>0</v>
      </c>
      <c r="H21" s="30" t="s">
        <v>122</v>
      </c>
      <c r="I21" s="118">
        <v>0</v>
      </c>
      <c r="J21" s="118">
        <v>0</v>
      </c>
      <c r="K21" s="30" t="s">
        <v>122</v>
      </c>
      <c r="M21" s="35" t="s">
        <v>121</v>
      </c>
      <c r="N21" s="35"/>
      <c r="O21" s="35"/>
      <c r="P21" s="35"/>
      <c r="Q21" s="35"/>
      <c r="R21" s="35"/>
      <c r="S21" s="35"/>
      <c r="T21" s="35"/>
      <c r="U21" s="35"/>
      <c r="V21" s="36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</row>
    <row r="22" spans="1:45" ht="15.5" x14ac:dyDescent="0.35">
      <c r="A22" s="41"/>
      <c r="B22" s="29" t="s">
        <v>92</v>
      </c>
      <c r="C22" s="40">
        <v>35</v>
      </c>
      <c r="D22" s="40">
        <v>25</v>
      </c>
      <c r="E22" s="30">
        <f t="shared" si="5"/>
        <v>0.7142857142857143</v>
      </c>
      <c r="F22" s="31">
        <v>1</v>
      </c>
      <c r="G22" s="32">
        <v>1</v>
      </c>
      <c r="H22" s="30">
        <f>G22/F22</f>
        <v>1</v>
      </c>
      <c r="I22" s="34">
        <v>0</v>
      </c>
      <c r="J22" s="34">
        <v>0</v>
      </c>
      <c r="K22" s="30" t="s">
        <v>122</v>
      </c>
      <c r="M22" s="85" t="s">
        <v>26</v>
      </c>
      <c r="N22" s="29">
        <v>754</v>
      </c>
      <c r="O22" s="40">
        <v>436</v>
      </c>
      <c r="P22" s="33">
        <f t="shared" ref="P22:P23" si="14">O22/N22</f>
        <v>0.57824933687002655</v>
      </c>
      <c r="Q22" s="34">
        <v>71</v>
      </c>
      <c r="R22" s="34">
        <v>55</v>
      </c>
      <c r="S22" s="33">
        <f t="shared" ref="S22:S23" si="15">R22/Q22</f>
        <v>0.77464788732394363</v>
      </c>
      <c r="T22" s="34">
        <v>68</v>
      </c>
      <c r="U22" s="34">
        <v>49</v>
      </c>
      <c r="V22" s="33">
        <f>U22/T22</f>
        <v>0.72058823529411764</v>
      </c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</row>
    <row r="23" spans="1:45" ht="15.5" x14ac:dyDescent="0.35">
      <c r="A23" s="41"/>
      <c r="B23" s="29" t="s">
        <v>93</v>
      </c>
      <c r="C23" s="40">
        <v>92</v>
      </c>
      <c r="D23" s="112">
        <v>41</v>
      </c>
      <c r="E23" s="30">
        <f t="shared" si="5"/>
        <v>0.44565217391304346</v>
      </c>
      <c r="F23" s="31">
        <v>0</v>
      </c>
      <c r="G23" s="32">
        <v>0</v>
      </c>
      <c r="H23" s="30" t="s">
        <v>122</v>
      </c>
      <c r="I23" s="34">
        <v>0</v>
      </c>
      <c r="J23" s="34">
        <v>0</v>
      </c>
      <c r="K23" s="30" t="s">
        <v>122</v>
      </c>
      <c r="M23" s="39" t="s">
        <v>27</v>
      </c>
      <c r="N23" s="29">
        <v>5893</v>
      </c>
      <c r="O23" s="40">
        <v>2879</v>
      </c>
      <c r="P23" s="33">
        <f t="shared" si="14"/>
        <v>0.48854573222467335</v>
      </c>
      <c r="Q23" s="34">
        <v>511</v>
      </c>
      <c r="R23" s="34">
        <v>423</v>
      </c>
      <c r="S23" s="33">
        <f t="shared" si="15"/>
        <v>0.82778864970645794</v>
      </c>
      <c r="T23" s="34">
        <v>734</v>
      </c>
      <c r="U23" s="34">
        <v>533</v>
      </c>
      <c r="V23" s="33">
        <f>U23/T23</f>
        <v>0.72615803814713897</v>
      </c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</row>
    <row r="24" spans="1:45" ht="15.5" x14ac:dyDescent="0.35">
      <c r="A24" s="41"/>
      <c r="B24" s="29" t="s">
        <v>94</v>
      </c>
      <c r="C24" s="40">
        <v>46</v>
      </c>
      <c r="D24" s="40">
        <v>25</v>
      </c>
      <c r="E24" s="30">
        <f t="shared" si="5"/>
        <v>0.54347826086956519</v>
      </c>
      <c r="F24" s="31">
        <v>1</v>
      </c>
      <c r="G24" s="32">
        <v>1</v>
      </c>
      <c r="H24" s="30">
        <f t="shared" si="10"/>
        <v>1</v>
      </c>
      <c r="I24" s="34">
        <v>8</v>
      </c>
      <c r="J24" s="34">
        <v>7</v>
      </c>
      <c r="K24" s="30">
        <f t="shared" si="6"/>
        <v>0.875</v>
      </c>
      <c r="M24" s="7"/>
      <c r="N24" s="7"/>
      <c r="O24" s="7"/>
      <c r="P24" s="7"/>
      <c r="Q24" s="7"/>
      <c r="R24" s="7"/>
      <c r="S24" s="7"/>
      <c r="T24" s="7"/>
      <c r="U24" s="7"/>
      <c r="V24" s="7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</row>
    <row r="25" spans="1:45" ht="15.5" x14ac:dyDescent="0.35">
      <c r="A25" s="87" t="s">
        <v>141</v>
      </c>
      <c r="B25" s="29"/>
      <c r="C25" s="40"/>
      <c r="D25" s="40"/>
      <c r="E25" s="30"/>
      <c r="F25" s="31"/>
      <c r="G25" s="32"/>
      <c r="H25" s="30"/>
      <c r="I25" s="34"/>
      <c r="J25" s="34"/>
      <c r="K25" s="30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</row>
    <row r="26" spans="1:45" ht="15.5" x14ac:dyDescent="0.35">
      <c r="A26" s="41"/>
      <c r="B26" s="40" t="s">
        <v>142</v>
      </c>
      <c r="C26" s="40">
        <v>3</v>
      </c>
      <c r="D26" s="40">
        <v>3</v>
      </c>
      <c r="E26" s="30" t="s">
        <v>122</v>
      </c>
      <c r="F26" s="31">
        <v>3</v>
      </c>
      <c r="G26" s="32">
        <v>3</v>
      </c>
      <c r="H26" s="30">
        <f>G26/F26</f>
        <v>1</v>
      </c>
      <c r="I26" s="34">
        <v>0</v>
      </c>
      <c r="J26" s="34">
        <v>0</v>
      </c>
      <c r="K26" s="30" t="s">
        <v>122</v>
      </c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</row>
    <row r="27" spans="1:45" ht="15.5" x14ac:dyDescent="0.35">
      <c r="A27" s="119"/>
      <c r="B27" s="40" t="s">
        <v>88</v>
      </c>
      <c r="C27" s="114">
        <v>1</v>
      </c>
      <c r="D27" s="114">
        <v>1</v>
      </c>
      <c r="E27" s="115">
        <f>D27/C27</f>
        <v>1</v>
      </c>
      <c r="F27" s="116">
        <v>1</v>
      </c>
      <c r="G27" s="117">
        <v>1</v>
      </c>
      <c r="H27" s="115">
        <f>G27/F27</f>
        <v>1</v>
      </c>
      <c r="I27" s="118">
        <v>0</v>
      </c>
      <c r="J27" s="118">
        <v>0</v>
      </c>
      <c r="K27" s="30" t="s">
        <v>122</v>
      </c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</row>
    <row r="28" spans="1:45" ht="15.5" x14ac:dyDescent="0.35">
      <c r="A28" s="41"/>
      <c r="B28" s="29" t="s">
        <v>21</v>
      </c>
      <c r="C28" s="40">
        <v>2</v>
      </c>
      <c r="D28" s="40">
        <v>2</v>
      </c>
      <c r="E28" s="30" t="s">
        <v>122</v>
      </c>
      <c r="F28" s="31">
        <v>2</v>
      </c>
      <c r="G28" s="32">
        <v>2</v>
      </c>
      <c r="H28" s="30">
        <f t="shared" si="10"/>
        <v>1</v>
      </c>
      <c r="I28" s="34">
        <v>0</v>
      </c>
      <c r="J28" s="34">
        <v>0</v>
      </c>
      <c r="K28" s="30" t="s">
        <v>122</v>
      </c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</row>
    <row r="29" spans="1:45" ht="15.5" x14ac:dyDescent="0.35">
      <c r="A29" s="87" t="s">
        <v>4</v>
      </c>
      <c r="B29" s="29"/>
      <c r="C29" s="40"/>
      <c r="D29" s="40"/>
      <c r="E29" s="30"/>
      <c r="F29" s="31"/>
      <c r="G29" s="32"/>
      <c r="H29" s="30"/>
      <c r="I29" s="34"/>
      <c r="J29" s="34"/>
      <c r="K29" s="30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</row>
    <row r="30" spans="1:45" ht="15.5" x14ac:dyDescent="0.35">
      <c r="A30" s="41"/>
      <c r="B30" s="40" t="s">
        <v>142</v>
      </c>
      <c r="C30" s="40">
        <v>125</v>
      </c>
      <c r="D30" s="40">
        <v>89</v>
      </c>
      <c r="E30" s="30">
        <f>D30/C30</f>
        <v>0.71199999999999997</v>
      </c>
      <c r="F30" s="31">
        <v>3</v>
      </c>
      <c r="G30" s="32">
        <v>3</v>
      </c>
      <c r="H30" s="30">
        <f>G30/F30</f>
        <v>1</v>
      </c>
      <c r="I30" s="34">
        <v>1</v>
      </c>
      <c r="J30" s="34">
        <v>1</v>
      </c>
      <c r="K30" s="30">
        <f t="shared" ref="K30:K31" si="16">J30/I30</f>
        <v>1</v>
      </c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</row>
    <row r="31" spans="1:45" ht="15.5" x14ac:dyDescent="0.35">
      <c r="A31" s="41"/>
      <c r="B31" s="29" t="s">
        <v>21</v>
      </c>
      <c r="C31" s="40">
        <v>125</v>
      </c>
      <c r="D31" s="40">
        <v>89</v>
      </c>
      <c r="E31" s="30">
        <f t="shared" si="5"/>
        <v>0.71199999999999997</v>
      </c>
      <c r="F31" s="31">
        <v>3</v>
      </c>
      <c r="G31" s="32">
        <v>3</v>
      </c>
      <c r="H31" s="30">
        <f t="shared" si="10"/>
        <v>1</v>
      </c>
      <c r="I31" s="34">
        <v>1</v>
      </c>
      <c r="J31" s="34">
        <v>1</v>
      </c>
      <c r="K31" s="30">
        <f t="shared" si="16"/>
        <v>1</v>
      </c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</row>
    <row r="32" spans="1:45" ht="15.5" x14ac:dyDescent="0.35">
      <c r="A32" s="87" t="s">
        <v>95</v>
      </c>
      <c r="B32" s="29"/>
      <c r="C32" s="40"/>
      <c r="D32" s="40"/>
      <c r="E32" s="30"/>
      <c r="F32" s="31"/>
      <c r="G32" s="32"/>
      <c r="H32" s="30"/>
      <c r="I32" s="34"/>
      <c r="J32" s="34"/>
      <c r="K32" s="30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</row>
    <row r="33" spans="1:45" ht="15.5" x14ac:dyDescent="0.35">
      <c r="A33" s="41"/>
      <c r="B33" s="40" t="s">
        <v>142</v>
      </c>
      <c r="C33" s="40">
        <v>393</v>
      </c>
      <c r="D33" s="40">
        <v>271</v>
      </c>
      <c r="E33" s="30">
        <f>D33/C33</f>
        <v>0.68956743002544529</v>
      </c>
      <c r="F33" s="31">
        <v>0</v>
      </c>
      <c r="G33" s="32">
        <v>0</v>
      </c>
      <c r="H33" s="30" t="s">
        <v>122</v>
      </c>
      <c r="I33" s="34">
        <v>0</v>
      </c>
      <c r="J33" s="34">
        <v>0</v>
      </c>
      <c r="K33" s="30" t="s">
        <v>122</v>
      </c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</row>
    <row r="34" spans="1:45" ht="15.5" x14ac:dyDescent="0.35">
      <c r="A34" s="41"/>
      <c r="B34" s="29" t="s">
        <v>96</v>
      </c>
      <c r="C34" s="40">
        <v>364</v>
      </c>
      <c r="D34" s="40">
        <v>247</v>
      </c>
      <c r="E34" s="30">
        <f t="shared" si="5"/>
        <v>0.6785714285714286</v>
      </c>
      <c r="F34" s="31">
        <v>0</v>
      </c>
      <c r="G34" s="32">
        <v>0</v>
      </c>
      <c r="H34" s="30" t="s">
        <v>122</v>
      </c>
      <c r="I34" s="34">
        <v>0</v>
      </c>
      <c r="J34" s="34">
        <v>0</v>
      </c>
      <c r="K34" s="30" t="s">
        <v>122</v>
      </c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</row>
    <row r="35" spans="1:45" ht="15.5" x14ac:dyDescent="0.35">
      <c r="A35" s="41"/>
      <c r="B35" s="29" t="s">
        <v>93</v>
      </c>
      <c r="C35" s="40">
        <v>11</v>
      </c>
      <c r="D35" s="40">
        <v>8</v>
      </c>
      <c r="E35" s="30">
        <f t="shared" si="5"/>
        <v>0.72727272727272729</v>
      </c>
      <c r="F35" s="31">
        <v>0</v>
      </c>
      <c r="G35" s="32">
        <v>0</v>
      </c>
      <c r="H35" s="30" t="s">
        <v>122</v>
      </c>
      <c r="I35" s="34">
        <v>0</v>
      </c>
      <c r="J35" s="34">
        <v>0</v>
      </c>
      <c r="K35" s="30" t="s">
        <v>122</v>
      </c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</row>
    <row r="36" spans="1:45" ht="15.5" x14ac:dyDescent="0.35">
      <c r="A36" s="41"/>
      <c r="B36" s="29" t="s">
        <v>97</v>
      </c>
      <c r="C36" s="40">
        <v>18</v>
      </c>
      <c r="D36" s="40">
        <v>16</v>
      </c>
      <c r="E36" s="30">
        <f t="shared" si="5"/>
        <v>0.88888888888888884</v>
      </c>
      <c r="F36" s="31">
        <v>0</v>
      </c>
      <c r="G36" s="32">
        <v>0</v>
      </c>
      <c r="H36" s="30" t="s">
        <v>122</v>
      </c>
      <c r="I36" s="34">
        <v>0</v>
      </c>
      <c r="J36" s="34">
        <v>0</v>
      </c>
      <c r="K36" s="30" t="s">
        <v>122</v>
      </c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</row>
    <row r="37" spans="1:45" ht="15.5" x14ac:dyDescent="0.35">
      <c r="A37" s="87" t="s">
        <v>5</v>
      </c>
      <c r="B37" s="29"/>
      <c r="C37" s="40"/>
      <c r="D37" s="40"/>
      <c r="E37" s="30"/>
      <c r="F37" s="31"/>
      <c r="G37" s="32"/>
      <c r="H37" s="30"/>
      <c r="I37" s="34"/>
      <c r="J37" s="34"/>
      <c r="K37" s="30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</row>
    <row r="38" spans="1:45" ht="15.5" x14ac:dyDescent="0.35">
      <c r="A38" s="41"/>
      <c r="B38" s="40" t="s">
        <v>142</v>
      </c>
      <c r="C38" s="40">
        <v>156</v>
      </c>
      <c r="D38" s="40">
        <v>78</v>
      </c>
      <c r="E38" s="30">
        <f>D38/C38</f>
        <v>0.5</v>
      </c>
      <c r="F38" s="31">
        <v>7</v>
      </c>
      <c r="G38" s="32">
        <v>6</v>
      </c>
      <c r="H38" s="30">
        <f>G38/F38</f>
        <v>0.8571428571428571</v>
      </c>
      <c r="I38" s="34">
        <v>19</v>
      </c>
      <c r="J38" s="34">
        <v>16</v>
      </c>
      <c r="K38" s="30">
        <f>J38/I38</f>
        <v>0.84210526315789469</v>
      </c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</row>
    <row r="39" spans="1:45" ht="15.5" x14ac:dyDescent="0.35">
      <c r="A39" s="41"/>
      <c r="B39" s="29" t="s">
        <v>21</v>
      </c>
      <c r="C39" s="40">
        <v>156</v>
      </c>
      <c r="D39" s="40">
        <v>78</v>
      </c>
      <c r="E39" s="30">
        <f t="shared" si="5"/>
        <v>0.5</v>
      </c>
      <c r="F39" s="31">
        <v>7</v>
      </c>
      <c r="G39" s="32">
        <v>6</v>
      </c>
      <c r="H39" s="30">
        <f t="shared" si="10"/>
        <v>0.8571428571428571</v>
      </c>
      <c r="I39" s="34">
        <v>19</v>
      </c>
      <c r="J39" s="34">
        <v>16</v>
      </c>
      <c r="K39" s="30">
        <f t="shared" ref="K39:K55" si="17">J39/I39</f>
        <v>0.84210526315789469</v>
      </c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</row>
    <row r="40" spans="1:45" ht="15.5" x14ac:dyDescent="0.35">
      <c r="A40" s="87" t="s">
        <v>6</v>
      </c>
      <c r="B40" s="29"/>
      <c r="C40" s="40"/>
      <c r="D40" s="40"/>
      <c r="E40" s="30"/>
      <c r="F40" s="31"/>
      <c r="G40" s="32"/>
      <c r="H40" s="30"/>
      <c r="I40" s="34"/>
      <c r="J40" s="34"/>
      <c r="K40" s="30"/>
      <c r="M40" s="26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</row>
    <row r="41" spans="1:45" ht="15.5" x14ac:dyDescent="0.35">
      <c r="A41" s="41"/>
      <c r="B41" s="40" t="s">
        <v>142</v>
      </c>
      <c r="C41" s="40">
        <v>1124</v>
      </c>
      <c r="D41" s="40">
        <v>578</v>
      </c>
      <c r="E41" s="30">
        <f>D41/C41</f>
        <v>0.51423487544483981</v>
      </c>
      <c r="F41" s="31">
        <v>82</v>
      </c>
      <c r="G41" s="32">
        <v>62</v>
      </c>
      <c r="H41" s="30">
        <f>G41/F41</f>
        <v>0.75609756097560976</v>
      </c>
      <c r="I41" s="34">
        <v>87</v>
      </c>
      <c r="J41" s="34">
        <v>69</v>
      </c>
      <c r="K41" s="30">
        <f>J41/I41</f>
        <v>0.7931034482758621</v>
      </c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</row>
    <row r="42" spans="1:45" ht="15.5" x14ac:dyDescent="0.35">
      <c r="A42" s="41"/>
      <c r="B42" s="29" t="s">
        <v>21</v>
      </c>
      <c r="C42" s="40">
        <v>1124</v>
      </c>
      <c r="D42" s="40">
        <v>578</v>
      </c>
      <c r="E42" s="30">
        <f t="shared" si="5"/>
        <v>0.51423487544483981</v>
      </c>
      <c r="F42" s="31">
        <v>82</v>
      </c>
      <c r="G42" s="32">
        <v>62</v>
      </c>
      <c r="H42" s="30">
        <f t="shared" si="10"/>
        <v>0.75609756097560976</v>
      </c>
      <c r="I42" s="34">
        <v>87</v>
      </c>
      <c r="J42" s="34">
        <v>69</v>
      </c>
      <c r="K42" s="30">
        <f t="shared" si="17"/>
        <v>0.7931034482758621</v>
      </c>
      <c r="W42" s="4"/>
      <c r="AD42" s="4"/>
      <c r="AG42" s="4"/>
    </row>
    <row r="43" spans="1:45" ht="15.5" x14ac:dyDescent="0.35">
      <c r="A43" s="87" t="s">
        <v>7</v>
      </c>
      <c r="B43" s="29"/>
      <c r="C43" s="40"/>
      <c r="D43" s="40"/>
      <c r="E43" s="30"/>
      <c r="F43" s="31"/>
      <c r="G43" s="32"/>
      <c r="H43" s="30"/>
      <c r="I43" s="34"/>
      <c r="J43" s="34"/>
      <c r="K43" s="30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</row>
    <row r="44" spans="1:45" ht="15.5" x14ac:dyDescent="0.35">
      <c r="A44" s="41"/>
      <c r="B44" s="40" t="s">
        <v>142</v>
      </c>
      <c r="C44" s="40">
        <v>1018</v>
      </c>
      <c r="D44" s="40">
        <v>502</v>
      </c>
      <c r="E44" s="30">
        <f>D44/C44</f>
        <v>0.49312377210216107</v>
      </c>
      <c r="F44" s="31">
        <v>90</v>
      </c>
      <c r="G44" s="32">
        <v>70</v>
      </c>
      <c r="H44" s="30">
        <f>G44/F44</f>
        <v>0.77777777777777779</v>
      </c>
      <c r="I44" s="34">
        <v>104</v>
      </c>
      <c r="J44" s="34">
        <v>74</v>
      </c>
      <c r="K44" s="30">
        <f>J44/I44</f>
        <v>0.71153846153846156</v>
      </c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</row>
    <row r="45" spans="1:45" ht="15.5" x14ac:dyDescent="0.35">
      <c r="A45" s="41"/>
      <c r="B45" s="29" t="s">
        <v>21</v>
      </c>
      <c r="C45" s="40">
        <v>1018</v>
      </c>
      <c r="D45" s="40">
        <v>502</v>
      </c>
      <c r="E45" s="30">
        <f t="shared" si="5"/>
        <v>0.49312377210216107</v>
      </c>
      <c r="F45" s="31">
        <v>90</v>
      </c>
      <c r="G45" s="32">
        <v>70</v>
      </c>
      <c r="H45" s="30">
        <f t="shared" si="10"/>
        <v>0.77777777777777779</v>
      </c>
      <c r="I45" s="34">
        <v>104</v>
      </c>
      <c r="J45" s="34">
        <v>74</v>
      </c>
      <c r="K45" s="30">
        <f t="shared" si="17"/>
        <v>0.71153846153846156</v>
      </c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</row>
    <row r="46" spans="1:45" ht="15.5" x14ac:dyDescent="0.35">
      <c r="A46" s="51" t="s">
        <v>8</v>
      </c>
      <c r="B46" s="29"/>
      <c r="C46" s="40"/>
      <c r="D46" s="40"/>
      <c r="E46" s="30"/>
      <c r="F46" s="31"/>
      <c r="G46" s="32"/>
      <c r="H46" s="30"/>
      <c r="I46" s="34"/>
      <c r="J46" s="34"/>
      <c r="K46" s="30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</row>
    <row r="47" spans="1:45" ht="15.5" x14ac:dyDescent="0.35">
      <c r="A47" s="43"/>
      <c r="B47" s="40" t="s">
        <v>142</v>
      </c>
      <c r="C47" s="40">
        <v>132</v>
      </c>
      <c r="D47" s="40">
        <v>65</v>
      </c>
      <c r="E47" s="30">
        <f>D47/C47</f>
        <v>0.49242424242424243</v>
      </c>
      <c r="F47" s="31">
        <v>8</v>
      </c>
      <c r="G47" s="32">
        <v>8</v>
      </c>
      <c r="H47" s="30">
        <f>G47/F47</f>
        <v>1</v>
      </c>
      <c r="I47" s="34">
        <v>7</v>
      </c>
      <c r="J47" s="34">
        <v>6</v>
      </c>
      <c r="K47" s="30">
        <f>J47/I47</f>
        <v>0.8571428571428571</v>
      </c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</row>
    <row r="48" spans="1:45" ht="15.5" x14ac:dyDescent="0.35">
      <c r="A48" s="43"/>
      <c r="B48" s="29" t="s">
        <v>21</v>
      </c>
      <c r="C48" s="40">
        <v>132</v>
      </c>
      <c r="D48" s="40">
        <v>65</v>
      </c>
      <c r="E48" s="30">
        <f t="shared" si="5"/>
        <v>0.49242424242424243</v>
      </c>
      <c r="F48" s="31">
        <v>8</v>
      </c>
      <c r="G48" s="32">
        <v>8</v>
      </c>
      <c r="H48" s="30">
        <f t="shared" si="10"/>
        <v>1</v>
      </c>
      <c r="I48" s="34">
        <v>7</v>
      </c>
      <c r="J48" s="34">
        <v>6</v>
      </c>
      <c r="K48" s="30">
        <f t="shared" si="17"/>
        <v>0.8571428571428571</v>
      </c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</row>
    <row r="49" spans="1:45" ht="15.5" x14ac:dyDescent="0.35">
      <c r="A49" s="51" t="s">
        <v>98</v>
      </c>
      <c r="B49" s="29"/>
      <c r="C49" s="40"/>
      <c r="D49" s="40"/>
      <c r="E49" s="30"/>
      <c r="F49" s="31"/>
      <c r="G49" s="32"/>
      <c r="H49" s="30"/>
      <c r="I49" s="34"/>
      <c r="J49" s="34"/>
      <c r="K49" s="30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</row>
    <row r="50" spans="1:45" ht="15.5" x14ac:dyDescent="0.35">
      <c r="A50" s="41"/>
      <c r="B50" s="40" t="s">
        <v>142</v>
      </c>
      <c r="C50" s="40">
        <v>2943</v>
      </c>
      <c r="D50" s="40">
        <v>1497</v>
      </c>
      <c r="E50" s="30">
        <f>D50/C50</f>
        <v>0.50866462793068301</v>
      </c>
      <c r="F50" s="31">
        <v>166</v>
      </c>
      <c r="G50" s="32">
        <v>140</v>
      </c>
      <c r="H50" s="30">
        <f>G50/F50</f>
        <v>0.84337349397590367</v>
      </c>
      <c r="I50" s="34">
        <v>158</v>
      </c>
      <c r="J50" s="34">
        <v>106</v>
      </c>
      <c r="K50" s="30">
        <f>J50/I50</f>
        <v>0.67088607594936711</v>
      </c>
      <c r="M50" s="17"/>
      <c r="N50" s="17"/>
      <c r="O50" s="17"/>
      <c r="P50" s="17"/>
      <c r="Q50" s="17"/>
      <c r="R50" s="17"/>
      <c r="S50" s="17"/>
      <c r="T50" s="17"/>
      <c r="U50" s="17"/>
      <c r="V50" s="17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</row>
    <row r="51" spans="1:45" s="17" customFormat="1" ht="15.5" x14ac:dyDescent="0.35">
      <c r="A51" s="43"/>
      <c r="B51" s="29" t="s">
        <v>99</v>
      </c>
      <c r="C51" s="40">
        <v>130</v>
      </c>
      <c r="D51" s="40">
        <v>65</v>
      </c>
      <c r="E51" s="30">
        <f t="shared" si="5"/>
        <v>0.5</v>
      </c>
      <c r="F51" s="31">
        <v>4</v>
      </c>
      <c r="G51" s="32">
        <v>3</v>
      </c>
      <c r="H51" s="30">
        <f t="shared" si="10"/>
        <v>0.75</v>
      </c>
      <c r="I51" s="34">
        <v>9</v>
      </c>
      <c r="J51" s="34">
        <v>6</v>
      </c>
      <c r="K51" s="30">
        <f t="shared" si="17"/>
        <v>0.66666666666666663</v>
      </c>
      <c r="M51" s="4"/>
      <c r="N51" s="4"/>
      <c r="O51" s="4"/>
      <c r="P51" s="4"/>
      <c r="Q51" s="4"/>
      <c r="R51" s="4"/>
      <c r="S51" s="4"/>
      <c r="T51" s="4"/>
      <c r="U51" s="4"/>
      <c r="V51" s="4"/>
    </row>
    <row r="52" spans="1:45" ht="15.5" x14ac:dyDescent="0.35">
      <c r="A52" s="43"/>
      <c r="B52" s="29" t="s">
        <v>88</v>
      </c>
      <c r="C52" s="40">
        <v>1970</v>
      </c>
      <c r="D52" s="40">
        <v>995</v>
      </c>
      <c r="E52" s="30">
        <f t="shared" si="5"/>
        <v>0.50507614213197971</v>
      </c>
      <c r="F52" s="31">
        <v>99</v>
      </c>
      <c r="G52" s="32">
        <v>87</v>
      </c>
      <c r="H52" s="30">
        <f t="shared" si="10"/>
        <v>0.87878787878787878</v>
      </c>
      <c r="I52" s="34">
        <v>59</v>
      </c>
      <c r="J52" s="34">
        <v>41</v>
      </c>
      <c r="K52" s="30">
        <f t="shared" si="17"/>
        <v>0.69491525423728817</v>
      </c>
      <c r="M52" s="17"/>
      <c r="N52" s="17"/>
      <c r="O52" s="17"/>
      <c r="P52" s="17"/>
      <c r="Q52" s="17"/>
      <c r="R52" s="17"/>
      <c r="S52" s="17"/>
      <c r="T52" s="17"/>
      <c r="U52" s="17"/>
      <c r="V52" s="17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</row>
    <row r="53" spans="1:45" s="17" customFormat="1" ht="15.5" x14ac:dyDescent="0.35">
      <c r="A53" s="43"/>
      <c r="B53" s="29" t="s">
        <v>100</v>
      </c>
      <c r="C53" s="40">
        <v>24</v>
      </c>
      <c r="D53" s="40">
        <v>14</v>
      </c>
      <c r="E53" s="30">
        <f t="shared" si="5"/>
        <v>0.58333333333333337</v>
      </c>
      <c r="F53" s="31">
        <v>1</v>
      </c>
      <c r="G53" s="32">
        <v>1</v>
      </c>
      <c r="H53" s="30" t="s">
        <v>122</v>
      </c>
      <c r="I53" s="34">
        <v>1</v>
      </c>
      <c r="J53" s="34">
        <v>1</v>
      </c>
      <c r="K53" s="30">
        <f t="shared" si="17"/>
        <v>1</v>
      </c>
      <c r="M53" s="4"/>
      <c r="N53" s="4"/>
      <c r="O53" s="4"/>
      <c r="P53" s="4"/>
      <c r="Q53" s="4"/>
      <c r="R53" s="4"/>
      <c r="S53" s="4"/>
      <c r="T53" s="4"/>
      <c r="U53" s="4"/>
      <c r="V53" s="4"/>
    </row>
    <row r="54" spans="1:45" ht="15.5" x14ac:dyDescent="0.35">
      <c r="A54" s="43"/>
      <c r="B54" s="29" t="s">
        <v>21</v>
      </c>
      <c r="C54" s="40">
        <v>0</v>
      </c>
      <c r="D54" s="40">
        <v>0</v>
      </c>
      <c r="E54" s="30" t="e">
        <f>D54/C54</f>
        <v>#DIV/0!</v>
      </c>
      <c r="F54" s="31">
        <v>0</v>
      </c>
      <c r="G54" s="32">
        <v>0</v>
      </c>
      <c r="H54" s="30" t="s">
        <v>122</v>
      </c>
      <c r="I54" s="34">
        <v>0</v>
      </c>
      <c r="J54" s="34">
        <v>0</v>
      </c>
      <c r="K54" s="30" t="s">
        <v>122</v>
      </c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</row>
    <row r="55" spans="1:45" ht="15.5" x14ac:dyDescent="0.35">
      <c r="A55" s="43"/>
      <c r="B55" s="29" t="s">
        <v>93</v>
      </c>
      <c r="C55" s="40">
        <v>134</v>
      </c>
      <c r="D55" s="40">
        <v>65</v>
      </c>
      <c r="E55" s="30">
        <f t="shared" si="5"/>
        <v>0.48507462686567165</v>
      </c>
      <c r="F55" s="31">
        <v>0</v>
      </c>
      <c r="G55" s="32">
        <v>0</v>
      </c>
      <c r="H55" s="30" t="s">
        <v>122</v>
      </c>
      <c r="I55" s="34">
        <v>1</v>
      </c>
      <c r="J55" s="34">
        <v>1</v>
      </c>
      <c r="K55" s="30">
        <f t="shared" si="17"/>
        <v>1</v>
      </c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</row>
    <row r="56" spans="1:45" ht="15.5" x14ac:dyDescent="0.35">
      <c r="A56" s="43"/>
      <c r="B56" s="29" t="s">
        <v>154</v>
      </c>
      <c r="C56" s="40">
        <v>1</v>
      </c>
      <c r="D56" s="40">
        <v>1</v>
      </c>
      <c r="E56" s="30">
        <f t="shared" si="5"/>
        <v>1</v>
      </c>
      <c r="F56" s="31">
        <v>0</v>
      </c>
      <c r="G56" s="32">
        <v>0</v>
      </c>
      <c r="H56" s="30" t="s">
        <v>122</v>
      </c>
      <c r="I56" s="34">
        <v>1</v>
      </c>
      <c r="J56" s="34">
        <v>1</v>
      </c>
      <c r="K56" s="30">
        <f t="shared" ref="K56:K82" si="18">J56/I56</f>
        <v>1</v>
      </c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</row>
    <row r="57" spans="1:45" ht="15.5" x14ac:dyDescent="0.35">
      <c r="A57" s="43"/>
      <c r="B57" s="29" t="s">
        <v>94</v>
      </c>
      <c r="C57" s="40">
        <v>604</v>
      </c>
      <c r="D57" s="40">
        <v>318</v>
      </c>
      <c r="E57" s="30">
        <f t="shared" si="5"/>
        <v>0.52649006622516559</v>
      </c>
      <c r="F57" s="31">
        <v>61</v>
      </c>
      <c r="G57" s="32">
        <v>48</v>
      </c>
      <c r="H57" s="30">
        <f t="shared" si="10"/>
        <v>0.78688524590163933</v>
      </c>
      <c r="I57" s="34">
        <v>87</v>
      </c>
      <c r="J57" s="34">
        <v>56</v>
      </c>
      <c r="K57" s="30">
        <f t="shared" si="18"/>
        <v>0.64367816091954022</v>
      </c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</row>
    <row r="58" spans="1:45" ht="15.5" x14ac:dyDescent="0.35">
      <c r="A58" s="43"/>
      <c r="B58" s="29" t="s">
        <v>101</v>
      </c>
      <c r="C58" s="40">
        <v>80</v>
      </c>
      <c r="D58" s="40">
        <v>39</v>
      </c>
      <c r="E58" s="30">
        <f t="shared" si="5"/>
        <v>0.48749999999999999</v>
      </c>
      <c r="F58" s="31">
        <v>1</v>
      </c>
      <c r="G58" s="32">
        <v>1</v>
      </c>
      <c r="H58" s="30">
        <f t="shared" si="10"/>
        <v>1</v>
      </c>
      <c r="I58" s="34">
        <v>0</v>
      </c>
      <c r="J58" s="34">
        <v>0</v>
      </c>
      <c r="K58" s="30" t="s">
        <v>122</v>
      </c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</row>
    <row r="59" spans="1:45" ht="15.5" x14ac:dyDescent="0.35">
      <c r="A59" s="51" t="s">
        <v>102</v>
      </c>
      <c r="B59" s="40"/>
      <c r="C59" s="40"/>
      <c r="D59" s="40"/>
      <c r="E59" s="30"/>
      <c r="F59" s="31"/>
      <c r="G59" s="32"/>
      <c r="H59" s="30"/>
      <c r="I59" s="34"/>
      <c r="J59" s="34"/>
      <c r="K59" s="30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</row>
    <row r="60" spans="1:45" ht="15.5" x14ac:dyDescent="0.35">
      <c r="A60" s="43"/>
      <c r="B60" s="40" t="s">
        <v>142</v>
      </c>
      <c r="C60" s="40">
        <v>175</v>
      </c>
      <c r="D60" s="40">
        <v>97</v>
      </c>
      <c r="E60" s="30">
        <f>D60/C60</f>
        <v>0.55428571428571427</v>
      </c>
      <c r="F60" s="31">
        <v>9</v>
      </c>
      <c r="G60" s="32">
        <v>9</v>
      </c>
      <c r="H60" s="30">
        <f>G60/F60</f>
        <v>1</v>
      </c>
      <c r="I60" s="34">
        <v>3</v>
      </c>
      <c r="J60" s="34">
        <v>2</v>
      </c>
      <c r="K60" s="30">
        <f>J60/I60</f>
        <v>0.66666666666666663</v>
      </c>
      <c r="W60" s="4"/>
      <c r="AD60" s="4"/>
      <c r="AG60" s="4"/>
    </row>
    <row r="61" spans="1:45" ht="15.5" x14ac:dyDescent="0.35">
      <c r="A61" s="43"/>
      <c r="B61" s="29" t="s">
        <v>88</v>
      </c>
      <c r="C61" s="40">
        <v>102</v>
      </c>
      <c r="D61" s="40">
        <v>49</v>
      </c>
      <c r="E61" s="30">
        <f t="shared" si="5"/>
        <v>0.48039215686274511</v>
      </c>
      <c r="F61" s="31">
        <v>4</v>
      </c>
      <c r="G61" s="32">
        <v>4</v>
      </c>
      <c r="H61" s="30">
        <f t="shared" ref="H61:H82" si="19">G61/F61</f>
        <v>1</v>
      </c>
      <c r="I61" s="34">
        <v>3</v>
      </c>
      <c r="J61" s="34">
        <v>2</v>
      </c>
      <c r="K61" s="30">
        <f t="shared" si="18"/>
        <v>0.66666666666666663</v>
      </c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</row>
    <row r="62" spans="1:45" ht="15.5" x14ac:dyDescent="0.35">
      <c r="A62" s="43"/>
      <c r="B62" s="29" t="s">
        <v>89</v>
      </c>
      <c r="C62" s="40">
        <v>2</v>
      </c>
      <c r="D62" s="40">
        <v>2</v>
      </c>
      <c r="E62" s="30">
        <f t="shared" si="5"/>
        <v>1</v>
      </c>
      <c r="F62" s="31">
        <v>0</v>
      </c>
      <c r="G62" s="32">
        <v>0</v>
      </c>
      <c r="H62" s="30" t="s">
        <v>122</v>
      </c>
      <c r="I62" s="34">
        <v>0</v>
      </c>
      <c r="J62" s="34">
        <v>0</v>
      </c>
      <c r="K62" s="30" t="s">
        <v>122</v>
      </c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</row>
    <row r="63" spans="1:45" ht="15.5" x14ac:dyDescent="0.35">
      <c r="A63" s="43"/>
      <c r="B63" s="29" t="s">
        <v>90</v>
      </c>
      <c r="C63" s="40">
        <v>16</v>
      </c>
      <c r="D63" s="40">
        <v>6</v>
      </c>
      <c r="E63" s="30">
        <f t="shared" si="5"/>
        <v>0.375</v>
      </c>
      <c r="F63" s="31">
        <v>1</v>
      </c>
      <c r="G63" s="32">
        <v>1</v>
      </c>
      <c r="H63" s="30">
        <f>G63/F63</f>
        <v>1</v>
      </c>
      <c r="I63" s="34">
        <v>0</v>
      </c>
      <c r="J63" s="34">
        <v>0</v>
      </c>
      <c r="K63" s="30" t="s">
        <v>122</v>
      </c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</row>
    <row r="64" spans="1:45" ht="15.5" x14ac:dyDescent="0.35">
      <c r="A64" s="43"/>
      <c r="B64" s="29" t="s">
        <v>21</v>
      </c>
      <c r="C64" s="40">
        <v>0</v>
      </c>
      <c r="D64" s="40">
        <v>0</v>
      </c>
      <c r="E64" s="30" t="e">
        <f>D64/C64</f>
        <v>#DIV/0!</v>
      </c>
      <c r="F64" s="31">
        <v>0</v>
      </c>
      <c r="G64" s="32">
        <v>0</v>
      </c>
      <c r="H64" s="30" t="s">
        <v>122</v>
      </c>
      <c r="I64" s="34">
        <v>0</v>
      </c>
      <c r="J64" s="34">
        <v>0</v>
      </c>
      <c r="K64" s="30" t="s">
        <v>122</v>
      </c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</row>
    <row r="65" spans="1:11" ht="15.5" x14ac:dyDescent="0.35">
      <c r="A65" s="43"/>
      <c r="B65" s="29" t="s">
        <v>92</v>
      </c>
      <c r="C65" s="40">
        <v>11</v>
      </c>
      <c r="D65" s="40">
        <v>10</v>
      </c>
      <c r="E65" s="30">
        <f t="shared" si="5"/>
        <v>0.90909090909090906</v>
      </c>
      <c r="F65" s="31">
        <v>2</v>
      </c>
      <c r="G65" s="32">
        <v>2</v>
      </c>
      <c r="H65" s="30">
        <f t="shared" si="19"/>
        <v>1</v>
      </c>
      <c r="I65" s="34">
        <v>0</v>
      </c>
      <c r="J65" s="34">
        <v>0</v>
      </c>
      <c r="K65" s="30" t="s">
        <v>122</v>
      </c>
    </row>
    <row r="66" spans="1:11" ht="15.5" x14ac:dyDescent="0.35">
      <c r="A66" s="113"/>
      <c r="B66" s="29" t="s">
        <v>152</v>
      </c>
      <c r="C66" s="114">
        <v>7</v>
      </c>
      <c r="D66" s="114">
        <v>7</v>
      </c>
      <c r="E66" s="115">
        <f>D66/C66</f>
        <v>1</v>
      </c>
      <c r="F66" s="116">
        <v>0</v>
      </c>
      <c r="G66" s="117">
        <v>0</v>
      </c>
      <c r="H66" s="30" t="s">
        <v>122</v>
      </c>
      <c r="I66" s="118">
        <v>0</v>
      </c>
      <c r="J66" s="118">
        <v>0</v>
      </c>
      <c r="K66" s="30" t="s">
        <v>122</v>
      </c>
    </row>
    <row r="67" spans="1:11" ht="15.5" x14ac:dyDescent="0.35">
      <c r="A67" s="43"/>
      <c r="B67" s="29" t="s">
        <v>93</v>
      </c>
      <c r="C67" s="40">
        <v>25</v>
      </c>
      <c r="D67" s="40">
        <v>13</v>
      </c>
      <c r="E67" s="30">
        <f t="shared" si="5"/>
        <v>0.52</v>
      </c>
      <c r="F67" s="31">
        <v>0</v>
      </c>
      <c r="G67" s="32">
        <v>0</v>
      </c>
      <c r="H67" s="30" t="s">
        <v>122</v>
      </c>
      <c r="I67" s="34">
        <v>0</v>
      </c>
      <c r="J67" s="34">
        <v>0</v>
      </c>
      <c r="K67" s="30" t="s">
        <v>122</v>
      </c>
    </row>
    <row r="68" spans="1:11" ht="15.5" x14ac:dyDescent="0.35">
      <c r="A68" s="43"/>
      <c r="B68" s="29" t="s">
        <v>94</v>
      </c>
      <c r="C68" s="40">
        <v>12</v>
      </c>
      <c r="D68" s="40">
        <v>10</v>
      </c>
      <c r="E68" s="30">
        <f t="shared" si="5"/>
        <v>0.83333333333333337</v>
      </c>
      <c r="F68" s="31">
        <v>2</v>
      </c>
      <c r="G68" s="32">
        <v>2</v>
      </c>
      <c r="H68" s="30">
        <f t="shared" si="19"/>
        <v>1</v>
      </c>
      <c r="I68" s="34">
        <v>0</v>
      </c>
      <c r="J68" s="34">
        <v>0</v>
      </c>
      <c r="K68" s="30" t="s">
        <v>122</v>
      </c>
    </row>
    <row r="69" spans="1:11" ht="15.5" x14ac:dyDescent="0.35">
      <c r="A69" s="87" t="s">
        <v>103</v>
      </c>
      <c r="B69" s="29"/>
      <c r="C69" s="40"/>
      <c r="D69" s="40"/>
      <c r="E69" s="30"/>
      <c r="F69" s="31"/>
      <c r="G69" s="32"/>
      <c r="H69" s="30"/>
      <c r="I69" s="34"/>
      <c r="J69" s="34"/>
      <c r="K69" s="30"/>
    </row>
    <row r="70" spans="1:11" ht="15.5" x14ac:dyDescent="0.35">
      <c r="A70" s="41"/>
      <c r="B70" s="40" t="s">
        <v>142</v>
      </c>
      <c r="C70" s="40">
        <v>190</v>
      </c>
      <c r="D70" s="40">
        <v>165</v>
      </c>
      <c r="E70" s="30" t="s">
        <v>122</v>
      </c>
      <c r="F70" s="31">
        <v>100</v>
      </c>
      <c r="G70" s="32">
        <v>85</v>
      </c>
      <c r="H70" s="30">
        <f>G70/F70</f>
        <v>0.85</v>
      </c>
      <c r="I70" s="34">
        <v>90</v>
      </c>
      <c r="J70" s="34">
        <v>80</v>
      </c>
      <c r="K70" s="30">
        <f>J70/I70</f>
        <v>0.88888888888888884</v>
      </c>
    </row>
    <row r="71" spans="1:11" ht="15.5" x14ac:dyDescent="0.35">
      <c r="A71" s="119"/>
      <c r="B71" s="40" t="s">
        <v>88</v>
      </c>
      <c r="C71" s="114">
        <v>1</v>
      </c>
      <c r="D71" s="114">
        <v>1</v>
      </c>
      <c r="E71" s="115">
        <f>D71/C71</f>
        <v>1</v>
      </c>
      <c r="F71" s="116">
        <v>0</v>
      </c>
      <c r="G71" s="117">
        <v>0</v>
      </c>
      <c r="H71" s="30" t="s">
        <v>122</v>
      </c>
      <c r="I71" s="118">
        <v>1</v>
      </c>
      <c r="J71" s="118">
        <v>1</v>
      </c>
      <c r="K71" s="115">
        <f>J71/I71</f>
        <v>1</v>
      </c>
    </row>
    <row r="72" spans="1:11" ht="15.5" x14ac:dyDescent="0.35">
      <c r="A72" s="43"/>
      <c r="B72" s="29" t="s">
        <v>21</v>
      </c>
      <c r="C72" s="40">
        <v>189</v>
      </c>
      <c r="D72" s="40">
        <v>164</v>
      </c>
      <c r="E72" s="30" t="s">
        <v>122</v>
      </c>
      <c r="F72" s="31">
        <v>100</v>
      </c>
      <c r="G72" s="32">
        <v>85</v>
      </c>
      <c r="H72" s="30">
        <f t="shared" si="19"/>
        <v>0.85</v>
      </c>
      <c r="I72" s="34">
        <v>89</v>
      </c>
      <c r="J72" s="34">
        <v>79</v>
      </c>
      <c r="K72" s="30">
        <f t="shared" si="18"/>
        <v>0.88764044943820219</v>
      </c>
    </row>
    <row r="73" spans="1:11" ht="15.5" x14ac:dyDescent="0.35">
      <c r="A73" s="87" t="s">
        <v>104</v>
      </c>
      <c r="B73" s="29"/>
      <c r="C73" s="40"/>
      <c r="D73" s="40"/>
      <c r="E73" s="30"/>
      <c r="F73" s="31"/>
      <c r="G73" s="32"/>
      <c r="H73" s="30"/>
      <c r="I73" s="34"/>
      <c r="J73" s="34"/>
      <c r="K73" s="30"/>
    </row>
    <row r="74" spans="1:11" ht="15.5" x14ac:dyDescent="0.35">
      <c r="A74" s="41"/>
      <c r="B74" s="40" t="s">
        <v>142</v>
      </c>
      <c r="C74" s="40">
        <v>711</v>
      </c>
      <c r="D74" s="40">
        <v>374</v>
      </c>
      <c r="E74" s="30">
        <f>D74/C74</f>
        <v>0.52601969057665265</v>
      </c>
      <c r="F74" s="31">
        <v>39</v>
      </c>
      <c r="G74" s="32">
        <v>34</v>
      </c>
      <c r="H74" s="30">
        <f>G74/F74</f>
        <v>0.87179487179487181</v>
      </c>
      <c r="I74" s="34">
        <v>34</v>
      </c>
      <c r="J74" s="34">
        <v>27</v>
      </c>
      <c r="K74" s="30">
        <f>J74/I74</f>
        <v>0.79411764705882348</v>
      </c>
    </row>
    <row r="75" spans="1:11" ht="15.5" x14ac:dyDescent="0.35">
      <c r="A75" s="119"/>
      <c r="B75" s="40" t="s">
        <v>155</v>
      </c>
      <c r="C75" s="114">
        <v>10</v>
      </c>
      <c r="D75" s="114">
        <v>7</v>
      </c>
      <c r="E75" s="115">
        <f>D75/C75</f>
        <v>0.7</v>
      </c>
      <c r="F75" s="116">
        <v>0</v>
      </c>
      <c r="G75" s="117">
        <v>0</v>
      </c>
      <c r="H75" s="30" t="s">
        <v>122</v>
      </c>
      <c r="I75" s="118">
        <v>9</v>
      </c>
      <c r="J75" s="118">
        <v>7</v>
      </c>
      <c r="K75" s="115">
        <f>J75/I75</f>
        <v>0.77777777777777779</v>
      </c>
    </row>
    <row r="76" spans="1:11" ht="15.5" x14ac:dyDescent="0.35">
      <c r="A76" s="119"/>
      <c r="B76" s="40" t="s">
        <v>156</v>
      </c>
      <c r="C76" s="114">
        <v>1</v>
      </c>
      <c r="D76" s="114">
        <v>0</v>
      </c>
      <c r="E76" s="115">
        <f>D76/C76</f>
        <v>0</v>
      </c>
      <c r="F76" s="116">
        <v>0</v>
      </c>
      <c r="G76" s="117">
        <v>0</v>
      </c>
      <c r="H76" s="30" t="s">
        <v>122</v>
      </c>
      <c r="I76" s="118">
        <v>1</v>
      </c>
      <c r="J76" s="118">
        <v>0</v>
      </c>
      <c r="K76" s="115">
        <f>J76/I76</f>
        <v>0</v>
      </c>
    </row>
    <row r="77" spans="1:11" ht="15.5" x14ac:dyDescent="0.35">
      <c r="A77" s="43"/>
      <c r="B77" s="29" t="s">
        <v>99</v>
      </c>
      <c r="C77" s="40">
        <v>74</v>
      </c>
      <c r="D77" s="40">
        <v>39</v>
      </c>
      <c r="E77" s="30">
        <f t="shared" si="5"/>
        <v>0.52702702702702697</v>
      </c>
      <c r="F77" s="31">
        <v>2</v>
      </c>
      <c r="G77" s="32">
        <v>2</v>
      </c>
      <c r="H77" s="30">
        <f>G77/F77</f>
        <v>1</v>
      </c>
      <c r="I77" s="34">
        <v>8</v>
      </c>
      <c r="J77" s="34">
        <v>6</v>
      </c>
      <c r="K77" s="30">
        <f t="shared" si="18"/>
        <v>0.75</v>
      </c>
    </row>
    <row r="78" spans="1:11" ht="15.5" x14ac:dyDescent="0.35">
      <c r="A78" s="43"/>
      <c r="B78" s="29" t="s">
        <v>88</v>
      </c>
      <c r="C78" s="40">
        <v>510</v>
      </c>
      <c r="D78" s="40">
        <v>278</v>
      </c>
      <c r="E78" s="30">
        <f t="shared" si="5"/>
        <v>0.54509803921568623</v>
      </c>
      <c r="F78" s="31">
        <v>31</v>
      </c>
      <c r="G78" s="32">
        <v>28</v>
      </c>
      <c r="H78" s="30">
        <f t="shared" si="19"/>
        <v>0.90322580645161288</v>
      </c>
      <c r="I78" s="34">
        <v>11</v>
      </c>
      <c r="J78" s="34">
        <v>9</v>
      </c>
      <c r="K78" s="30">
        <f t="shared" si="18"/>
        <v>0.81818181818181823</v>
      </c>
    </row>
    <row r="79" spans="1:11" ht="15.5" x14ac:dyDescent="0.35">
      <c r="A79" s="113"/>
      <c r="B79" s="29" t="s">
        <v>100</v>
      </c>
      <c r="C79" s="114">
        <v>1</v>
      </c>
      <c r="D79" s="114">
        <v>1</v>
      </c>
      <c r="E79" s="115">
        <f>D79/C79</f>
        <v>1</v>
      </c>
      <c r="F79" s="116">
        <v>0</v>
      </c>
      <c r="G79" s="117">
        <v>0</v>
      </c>
      <c r="H79" s="30" t="s">
        <v>122</v>
      </c>
      <c r="I79" s="118">
        <v>0</v>
      </c>
      <c r="J79" s="118">
        <v>0</v>
      </c>
      <c r="K79" s="30" t="s">
        <v>122</v>
      </c>
    </row>
    <row r="80" spans="1:11" ht="15.5" x14ac:dyDescent="0.35">
      <c r="A80" s="113"/>
      <c r="B80" s="29" t="s">
        <v>21</v>
      </c>
      <c r="C80" s="114">
        <v>8</v>
      </c>
      <c r="D80" s="114">
        <v>3</v>
      </c>
      <c r="E80" s="115">
        <f>D80/C80</f>
        <v>0.375</v>
      </c>
      <c r="F80" s="116">
        <v>1</v>
      </c>
      <c r="G80" s="117">
        <v>1</v>
      </c>
      <c r="H80" s="115">
        <f>G80/F80</f>
        <v>1</v>
      </c>
      <c r="I80" s="118">
        <v>0</v>
      </c>
      <c r="J80" s="118">
        <v>0</v>
      </c>
      <c r="K80" s="30" t="s">
        <v>122</v>
      </c>
    </row>
    <row r="81" spans="1:11" ht="15.5" x14ac:dyDescent="0.35">
      <c r="A81" s="43"/>
      <c r="B81" s="29" t="s">
        <v>93</v>
      </c>
      <c r="C81" s="40">
        <v>36</v>
      </c>
      <c r="D81" s="40">
        <v>22</v>
      </c>
      <c r="E81" s="30">
        <f t="shared" si="5"/>
        <v>0.61111111111111116</v>
      </c>
      <c r="F81" s="31">
        <v>0</v>
      </c>
      <c r="G81" s="32">
        <v>0</v>
      </c>
      <c r="H81" s="30" t="s">
        <v>122</v>
      </c>
      <c r="I81" s="34">
        <v>0</v>
      </c>
      <c r="J81" s="34">
        <v>0</v>
      </c>
      <c r="K81" s="30" t="s">
        <v>122</v>
      </c>
    </row>
    <row r="82" spans="1:11" ht="15.5" x14ac:dyDescent="0.35">
      <c r="A82" s="43"/>
      <c r="B82" s="29" t="s">
        <v>94</v>
      </c>
      <c r="C82" s="40">
        <v>42</v>
      </c>
      <c r="D82" s="40">
        <v>16</v>
      </c>
      <c r="E82" s="30">
        <f t="shared" si="5"/>
        <v>0.38095238095238093</v>
      </c>
      <c r="F82" s="31">
        <v>5</v>
      </c>
      <c r="G82" s="32">
        <v>3</v>
      </c>
      <c r="H82" s="30">
        <f t="shared" si="19"/>
        <v>0.6</v>
      </c>
      <c r="I82" s="34">
        <v>5</v>
      </c>
      <c r="J82" s="34">
        <v>5</v>
      </c>
      <c r="K82" s="30">
        <f t="shared" si="18"/>
        <v>1</v>
      </c>
    </row>
    <row r="83" spans="1:11" ht="15.5" x14ac:dyDescent="0.35">
      <c r="A83" s="43"/>
      <c r="B83" s="29" t="s">
        <v>101</v>
      </c>
      <c r="C83" s="40">
        <v>29</v>
      </c>
      <c r="D83" s="40">
        <v>8</v>
      </c>
      <c r="E83" s="30">
        <f t="shared" si="5"/>
        <v>0.27586206896551724</v>
      </c>
      <c r="F83" s="31">
        <v>0</v>
      </c>
      <c r="G83" s="32">
        <v>0</v>
      </c>
      <c r="H83" s="30" t="s">
        <v>122</v>
      </c>
      <c r="I83" s="34">
        <v>0</v>
      </c>
      <c r="J83" s="34">
        <v>0</v>
      </c>
      <c r="K83" s="30" t="s">
        <v>122</v>
      </c>
    </row>
    <row r="84" spans="1:11" ht="15.5" x14ac:dyDescent="0.35">
      <c r="A84" s="51" t="s">
        <v>140</v>
      </c>
      <c r="B84" s="29"/>
      <c r="C84" s="40"/>
      <c r="D84" s="40"/>
      <c r="E84" s="30"/>
      <c r="F84" s="31"/>
      <c r="G84" s="32"/>
      <c r="H84" s="30"/>
      <c r="I84" s="34"/>
      <c r="J84" s="34"/>
      <c r="K84" s="30"/>
    </row>
    <row r="85" spans="1:11" ht="15.5" x14ac:dyDescent="0.35">
      <c r="A85" s="41"/>
      <c r="B85" s="40" t="s">
        <v>142</v>
      </c>
      <c r="C85" s="40">
        <v>19</v>
      </c>
      <c r="D85" s="40">
        <v>8</v>
      </c>
      <c r="E85" s="30">
        <f>D85/C85</f>
        <v>0.42105263157894735</v>
      </c>
      <c r="F85" s="31">
        <v>2</v>
      </c>
      <c r="G85" s="32">
        <v>0</v>
      </c>
      <c r="H85" s="30">
        <f>G85/F85</f>
        <v>0</v>
      </c>
      <c r="I85" s="34">
        <v>1</v>
      </c>
      <c r="J85" s="34">
        <v>1</v>
      </c>
      <c r="K85" s="30">
        <f>J85/I85</f>
        <v>1</v>
      </c>
    </row>
    <row r="86" spans="1:11" ht="15.5" x14ac:dyDescent="0.35">
      <c r="A86" s="43"/>
      <c r="B86" s="29" t="s">
        <v>99</v>
      </c>
      <c r="C86" s="40">
        <v>9</v>
      </c>
      <c r="D86" s="40">
        <v>4</v>
      </c>
      <c r="E86" s="30">
        <f t="shared" ref="E86:E91" si="20">D86/C86</f>
        <v>0.44444444444444442</v>
      </c>
      <c r="F86" s="31">
        <v>1</v>
      </c>
      <c r="G86" s="32">
        <v>0</v>
      </c>
      <c r="H86" s="30">
        <f t="shared" ref="H86:H101" si="21">G86/F86</f>
        <v>0</v>
      </c>
      <c r="I86" s="34">
        <v>0</v>
      </c>
      <c r="J86" s="34">
        <v>0</v>
      </c>
      <c r="K86" s="30" t="s">
        <v>122</v>
      </c>
    </row>
    <row r="87" spans="1:11" ht="15.5" x14ac:dyDescent="0.35">
      <c r="A87" s="113"/>
      <c r="B87" s="29" t="s">
        <v>21</v>
      </c>
      <c r="C87" s="114">
        <v>8</v>
      </c>
      <c r="D87" s="114">
        <v>4</v>
      </c>
      <c r="E87" s="115">
        <f>D87/C87</f>
        <v>0.5</v>
      </c>
      <c r="F87" s="116">
        <v>1</v>
      </c>
      <c r="G87" s="117">
        <v>0</v>
      </c>
      <c r="H87" s="115">
        <f>G87/F87</f>
        <v>0</v>
      </c>
      <c r="I87" s="118">
        <v>1</v>
      </c>
      <c r="J87" s="118">
        <v>1</v>
      </c>
      <c r="K87" s="115">
        <f>J87/I87</f>
        <v>1</v>
      </c>
    </row>
    <row r="88" spans="1:11" ht="15.5" x14ac:dyDescent="0.35">
      <c r="A88" s="113"/>
      <c r="B88" s="29" t="s">
        <v>93</v>
      </c>
      <c r="C88" s="114">
        <v>2</v>
      </c>
      <c r="D88" s="114">
        <v>0</v>
      </c>
      <c r="E88" s="115">
        <f>D88/C88</f>
        <v>0</v>
      </c>
      <c r="F88" s="116">
        <v>0</v>
      </c>
      <c r="G88" s="117">
        <v>0</v>
      </c>
      <c r="H88" s="30" t="s">
        <v>122</v>
      </c>
      <c r="I88" s="118">
        <v>0</v>
      </c>
      <c r="J88" s="118">
        <v>0</v>
      </c>
      <c r="K88" s="30" t="s">
        <v>122</v>
      </c>
    </row>
    <row r="89" spans="1:11" ht="15.5" x14ac:dyDescent="0.35">
      <c r="A89" s="51" t="s">
        <v>105</v>
      </c>
      <c r="B89" s="29"/>
      <c r="C89" s="40"/>
      <c r="D89" s="40"/>
      <c r="E89" s="30"/>
      <c r="F89" s="31"/>
      <c r="G89" s="32"/>
      <c r="H89" s="30"/>
      <c r="I89" s="34"/>
      <c r="J89" s="34"/>
      <c r="K89" s="30"/>
    </row>
    <row r="90" spans="1:11" ht="15.5" x14ac:dyDescent="0.35">
      <c r="A90" s="41"/>
      <c r="B90" s="40" t="s">
        <v>142</v>
      </c>
      <c r="C90" s="40">
        <v>242</v>
      </c>
      <c r="D90" s="40">
        <v>178</v>
      </c>
      <c r="E90" s="30">
        <f>D90/C90</f>
        <v>0.73553719008264462</v>
      </c>
      <c r="F90" s="31">
        <v>0</v>
      </c>
      <c r="G90" s="32">
        <v>0</v>
      </c>
      <c r="H90" s="30" t="s">
        <v>122</v>
      </c>
      <c r="I90" s="34">
        <v>0</v>
      </c>
      <c r="J90" s="34">
        <v>0</v>
      </c>
      <c r="K90" s="30" t="s">
        <v>122</v>
      </c>
    </row>
    <row r="91" spans="1:11" ht="15.5" x14ac:dyDescent="0.35">
      <c r="A91" s="43"/>
      <c r="B91" s="29" t="s">
        <v>21</v>
      </c>
      <c r="C91" s="40">
        <v>241</v>
      </c>
      <c r="D91" s="40">
        <v>177</v>
      </c>
      <c r="E91" s="30">
        <f t="shared" si="20"/>
        <v>0.73443983402489632</v>
      </c>
      <c r="F91" s="31">
        <v>0</v>
      </c>
      <c r="G91" s="32">
        <v>0</v>
      </c>
      <c r="H91" s="30" t="s">
        <v>122</v>
      </c>
      <c r="I91" s="34">
        <v>0</v>
      </c>
      <c r="J91" s="34">
        <v>0</v>
      </c>
      <c r="K91" s="30" t="s">
        <v>122</v>
      </c>
    </row>
    <row r="92" spans="1:11" ht="15.5" x14ac:dyDescent="0.35">
      <c r="A92" s="113"/>
      <c r="B92" s="29" t="s">
        <v>97</v>
      </c>
      <c r="C92" s="114">
        <v>1</v>
      </c>
      <c r="D92" s="114">
        <v>1</v>
      </c>
      <c r="E92" s="115">
        <f>D92/C92</f>
        <v>1</v>
      </c>
      <c r="F92" s="116">
        <v>0</v>
      </c>
      <c r="G92" s="117">
        <v>0</v>
      </c>
      <c r="H92" s="30" t="s">
        <v>122</v>
      </c>
      <c r="I92" s="118">
        <v>0</v>
      </c>
      <c r="J92" s="118">
        <v>0</v>
      </c>
      <c r="K92" s="30" t="s">
        <v>122</v>
      </c>
    </row>
    <row r="93" spans="1:11" ht="15.5" x14ac:dyDescent="0.35">
      <c r="A93" s="51" t="s">
        <v>106</v>
      </c>
      <c r="B93" s="29"/>
      <c r="C93" s="40"/>
      <c r="D93" s="40"/>
      <c r="E93" s="30"/>
      <c r="F93" s="31"/>
      <c r="G93" s="32"/>
      <c r="H93" s="30"/>
      <c r="I93" s="34"/>
      <c r="J93" s="34"/>
      <c r="K93" s="30"/>
    </row>
    <row r="94" spans="1:11" ht="15.5" x14ac:dyDescent="0.35">
      <c r="A94" s="43"/>
      <c r="B94" s="40" t="s">
        <v>142</v>
      </c>
      <c r="C94" s="40">
        <v>106</v>
      </c>
      <c r="D94" s="40">
        <v>90</v>
      </c>
      <c r="E94" s="30" t="s">
        <v>122</v>
      </c>
      <c r="F94" s="31">
        <v>37</v>
      </c>
      <c r="G94" s="32">
        <v>32</v>
      </c>
      <c r="H94" s="30">
        <f>G94/F94</f>
        <v>0.86486486486486491</v>
      </c>
      <c r="I94" s="34">
        <v>69</v>
      </c>
      <c r="J94" s="34">
        <v>58</v>
      </c>
      <c r="K94" s="30">
        <f>J94/I94</f>
        <v>0.84057971014492749</v>
      </c>
    </row>
    <row r="95" spans="1:11" ht="15.5" x14ac:dyDescent="0.35">
      <c r="A95" s="113"/>
      <c r="B95" s="40" t="s">
        <v>99</v>
      </c>
      <c r="C95" s="114">
        <v>1</v>
      </c>
      <c r="D95" s="114">
        <v>1</v>
      </c>
      <c r="E95" s="115">
        <f>D95/C95</f>
        <v>1</v>
      </c>
      <c r="F95" s="116">
        <v>0</v>
      </c>
      <c r="G95" s="117">
        <v>0</v>
      </c>
      <c r="H95" s="30" t="s">
        <v>122</v>
      </c>
      <c r="I95" s="118">
        <v>1</v>
      </c>
      <c r="J95" s="118">
        <v>1</v>
      </c>
      <c r="K95" s="115">
        <f>J95/I95</f>
        <v>1</v>
      </c>
    </row>
    <row r="96" spans="1:11" ht="15.5" x14ac:dyDescent="0.35">
      <c r="A96" s="113"/>
      <c r="B96" s="40" t="s">
        <v>88</v>
      </c>
      <c r="C96" s="114">
        <v>1</v>
      </c>
      <c r="D96" s="114">
        <v>1</v>
      </c>
      <c r="E96" s="115">
        <f>D96/C96</f>
        <v>1</v>
      </c>
      <c r="F96" s="116">
        <v>0</v>
      </c>
      <c r="G96" s="117">
        <v>0</v>
      </c>
      <c r="H96" s="30" t="s">
        <v>122</v>
      </c>
      <c r="I96" s="118">
        <v>1</v>
      </c>
      <c r="J96" s="118">
        <v>1</v>
      </c>
      <c r="K96" s="115">
        <f>J96/I96</f>
        <v>1</v>
      </c>
    </row>
    <row r="97" spans="1:11" ht="15.5" x14ac:dyDescent="0.35">
      <c r="A97" s="43"/>
      <c r="B97" s="29" t="s">
        <v>21</v>
      </c>
      <c r="C97" s="40">
        <v>103</v>
      </c>
      <c r="D97" s="40">
        <v>87</v>
      </c>
      <c r="E97" s="30" t="s">
        <v>122</v>
      </c>
      <c r="F97" s="31">
        <v>36</v>
      </c>
      <c r="G97" s="32">
        <v>31</v>
      </c>
      <c r="H97" s="30">
        <f t="shared" si="21"/>
        <v>0.86111111111111116</v>
      </c>
      <c r="I97" s="34">
        <v>67</v>
      </c>
      <c r="J97" s="34">
        <v>56</v>
      </c>
      <c r="K97" s="30">
        <f>J97/I97</f>
        <v>0.83582089552238803</v>
      </c>
    </row>
    <row r="98" spans="1:11" ht="15.5" x14ac:dyDescent="0.35">
      <c r="A98" s="113"/>
      <c r="B98" s="29" t="s">
        <v>94</v>
      </c>
      <c r="C98" s="114">
        <v>1</v>
      </c>
      <c r="D98" s="114">
        <v>1</v>
      </c>
      <c r="E98" s="115">
        <f>D98/C98</f>
        <v>1</v>
      </c>
      <c r="F98" s="116">
        <v>1</v>
      </c>
      <c r="G98" s="117">
        <v>1</v>
      </c>
      <c r="H98" s="115">
        <f>G98/F98</f>
        <v>1</v>
      </c>
      <c r="I98" s="118">
        <v>0</v>
      </c>
      <c r="J98" s="118">
        <v>0</v>
      </c>
      <c r="K98" s="30" t="s">
        <v>122</v>
      </c>
    </row>
    <row r="99" spans="1:11" ht="15.5" x14ac:dyDescent="0.35">
      <c r="A99" s="51" t="s">
        <v>157</v>
      </c>
      <c r="B99" s="29"/>
      <c r="C99" s="40"/>
      <c r="D99" s="40"/>
      <c r="E99" s="30"/>
      <c r="F99" s="31"/>
      <c r="G99" s="32"/>
      <c r="H99" s="30"/>
      <c r="I99" s="34"/>
      <c r="J99" s="34"/>
      <c r="K99" s="30"/>
    </row>
    <row r="100" spans="1:11" ht="15.5" x14ac:dyDescent="0.35">
      <c r="A100" s="52"/>
      <c r="B100" s="55" t="s">
        <v>142</v>
      </c>
      <c r="C100" s="55">
        <v>238</v>
      </c>
      <c r="D100" s="55">
        <v>145</v>
      </c>
      <c r="E100" s="57" t="s">
        <v>122</v>
      </c>
      <c r="F100" s="109">
        <v>27</v>
      </c>
      <c r="G100" s="110">
        <v>19</v>
      </c>
      <c r="H100" s="57">
        <f>G100/F100</f>
        <v>0.70370370370370372</v>
      </c>
      <c r="I100" s="108">
        <v>211</v>
      </c>
      <c r="J100" s="108">
        <v>126</v>
      </c>
      <c r="K100" s="57">
        <f>J100/I100</f>
        <v>0.59715639810426535</v>
      </c>
    </row>
    <row r="101" spans="1:11" ht="15.5" x14ac:dyDescent="0.35">
      <c r="A101" s="42"/>
      <c r="B101" s="29" t="s">
        <v>21</v>
      </c>
      <c r="C101" s="40">
        <v>238</v>
      </c>
      <c r="D101" s="40">
        <v>145</v>
      </c>
      <c r="E101" s="30" t="s">
        <v>122</v>
      </c>
      <c r="F101" s="31">
        <v>27</v>
      </c>
      <c r="G101" s="32">
        <v>19</v>
      </c>
      <c r="H101" s="30">
        <f t="shared" si="21"/>
        <v>0.70370370370370372</v>
      </c>
      <c r="I101" s="34">
        <v>211</v>
      </c>
      <c r="J101" s="34">
        <v>126</v>
      </c>
      <c r="K101" s="30">
        <f>J101/I101</f>
        <v>0.59715639810426535</v>
      </c>
    </row>
    <row r="124" spans="1:1" x14ac:dyDescent="0.35">
      <c r="A124" s="4"/>
    </row>
  </sheetData>
  <pageMargins left="0.7" right="0.7" top="0.75" bottom="0.75" header="0.3" footer="0.3"/>
  <pageSetup orientation="portrait" horizontalDpi="1200" verticalDpi="1200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04"/>
  <sheetViews>
    <sheetView zoomScale="70" zoomScaleNormal="70" workbookViewId="0">
      <selection activeCell="C12" sqref="C12"/>
    </sheetView>
  </sheetViews>
  <sheetFormatPr defaultRowHeight="14.5" x14ac:dyDescent="0.35"/>
  <cols>
    <col min="1" max="1" width="49" customWidth="1"/>
    <col min="2" max="2" width="23.1796875" customWidth="1"/>
    <col min="3" max="3" width="16.54296875" customWidth="1"/>
    <col min="4" max="4" width="24.08984375" style="4" customWidth="1"/>
    <col min="5" max="5" width="20.08984375" style="4" customWidth="1"/>
    <col min="6" max="6" width="16.08984375" style="4" customWidth="1"/>
    <col min="7" max="7" width="27.08984375" style="9" customWidth="1"/>
    <col min="8" max="8" width="19.7265625" style="4" customWidth="1"/>
    <col min="9" max="9" width="16.26953125" style="4" customWidth="1"/>
    <col min="10" max="10" width="27.1796875" style="9" customWidth="1"/>
    <col min="12" max="12" width="33.26953125" customWidth="1"/>
    <col min="13" max="13" width="19.7265625" customWidth="1"/>
    <col min="14" max="14" width="15.26953125" customWidth="1"/>
    <col min="15" max="15" width="25.90625" customWidth="1"/>
    <col min="16" max="16" width="17.36328125" customWidth="1"/>
    <col min="17" max="17" width="14.54296875" customWidth="1"/>
    <col min="18" max="18" width="27.6328125" customWidth="1"/>
    <col min="19" max="19" width="21.6328125" customWidth="1"/>
    <col min="20" max="20" width="14.36328125" customWidth="1"/>
    <col min="21" max="21" width="26.36328125" customWidth="1"/>
  </cols>
  <sheetData>
    <row r="1" spans="1:21" ht="20" thickBot="1" x14ac:dyDescent="0.4">
      <c r="A1" s="11" t="s">
        <v>160</v>
      </c>
      <c r="B1" s="14"/>
      <c r="C1" s="14"/>
      <c r="D1" s="14"/>
      <c r="E1" s="14"/>
      <c r="F1" s="14"/>
      <c r="G1" s="14"/>
      <c r="H1" s="14"/>
      <c r="I1" s="14"/>
      <c r="J1" s="14"/>
      <c r="K1" s="2"/>
      <c r="L1" s="11" t="s">
        <v>162</v>
      </c>
      <c r="M1" s="101"/>
      <c r="N1" s="101"/>
      <c r="O1" s="101"/>
      <c r="P1" s="101"/>
      <c r="Q1" s="101"/>
      <c r="R1" s="101"/>
      <c r="S1" s="101"/>
      <c r="T1" s="101"/>
      <c r="U1" s="101"/>
    </row>
    <row r="2" spans="1:21" s="4" customFormat="1" ht="18" thickTop="1" thickBot="1" x14ac:dyDescent="0.4">
      <c r="A2" s="15"/>
      <c r="B2" s="23" t="s">
        <v>123</v>
      </c>
      <c r="C2" s="23"/>
      <c r="D2" s="23"/>
      <c r="E2" s="23" t="s">
        <v>126</v>
      </c>
      <c r="F2" s="23"/>
      <c r="G2" s="23"/>
      <c r="H2" s="23" t="s">
        <v>125</v>
      </c>
      <c r="I2" s="23"/>
      <c r="J2" s="23"/>
      <c r="K2" s="2"/>
      <c r="L2" s="10"/>
      <c r="M2" s="102" t="s">
        <v>123</v>
      </c>
      <c r="N2" s="103"/>
      <c r="O2" s="104"/>
      <c r="P2" s="102" t="s">
        <v>126</v>
      </c>
      <c r="Q2" s="103"/>
      <c r="R2" s="104"/>
      <c r="S2" s="102" t="s">
        <v>125</v>
      </c>
      <c r="T2" s="103"/>
      <c r="U2" s="104"/>
    </row>
    <row r="3" spans="1:21" ht="86" thickTop="1" thickBot="1" x14ac:dyDescent="0.45">
      <c r="A3" s="24" t="s">
        <v>134</v>
      </c>
      <c r="B3" s="20" t="s">
        <v>144</v>
      </c>
      <c r="C3" s="20" t="s">
        <v>145</v>
      </c>
      <c r="D3" s="20" t="s">
        <v>143</v>
      </c>
      <c r="E3" s="20" t="s">
        <v>128</v>
      </c>
      <c r="F3" s="21" t="s">
        <v>129</v>
      </c>
      <c r="G3" s="22" t="s">
        <v>130</v>
      </c>
      <c r="H3" s="20" t="s">
        <v>133</v>
      </c>
      <c r="I3" s="20" t="s">
        <v>132</v>
      </c>
      <c r="J3" s="22" t="s">
        <v>131</v>
      </c>
      <c r="K3" s="4"/>
      <c r="L3" s="25" t="s">
        <v>135</v>
      </c>
      <c r="M3" s="70" t="s">
        <v>144</v>
      </c>
      <c r="N3" s="71" t="s">
        <v>145</v>
      </c>
      <c r="O3" s="72" t="s">
        <v>143</v>
      </c>
      <c r="P3" s="70" t="s">
        <v>128</v>
      </c>
      <c r="Q3" s="73" t="s">
        <v>129</v>
      </c>
      <c r="R3" s="74" t="s">
        <v>130</v>
      </c>
      <c r="S3" s="70" t="s">
        <v>133</v>
      </c>
      <c r="T3" s="71" t="s">
        <v>132</v>
      </c>
      <c r="U3" s="74" t="s">
        <v>131</v>
      </c>
    </row>
    <row r="4" spans="1:21" ht="15.5" x14ac:dyDescent="0.35">
      <c r="A4" s="88" t="s">
        <v>28</v>
      </c>
      <c r="B4" s="89"/>
      <c r="C4" s="89"/>
      <c r="D4" s="89"/>
      <c r="E4" s="90"/>
      <c r="F4" s="90"/>
      <c r="G4" s="91"/>
      <c r="H4" s="90"/>
      <c r="I4" s="90"/>
      <c r="J4" s="92"/>
      <c r="K4" s="4"/>
      <c r="L4" s="28" t="s">
        <v>32</v>
      </c>
      <c r="M4" s="105"/>
      <c r="N4" s="105"/>
      <c r="O4" s="106"/>
      <c r="P4" s="105"/>
      <c r="Q4" s="105"/>
      <c r="R4" s="105"/>
      <c r="S4" s="105"/>
      <c r="T4" s="105"/>
      <c r="U4" s="107"/>
    </row>
    <row r="5" spans="1:21" s="4" customFormat="1" ht="15.5" x14ac:dyDescent="0.35">
      <c r="A5" s="93">
        <v>26</v>
      </c>
      <c r="B5" s="29">
        <v>46</v>
      </c>
      <c r="C5" s="29">
        <v>43</v>
      </c>
      <c r="D5" s="33">
        <f t="shared" ref="D5:D28" si="0">C5/B5</f>
        <v>0.93478260869565222</v>
      </c>
      <c r="E5" s="34">
        <v>0</v>
      </c>
      <c r="F5" s="34">
        <v>0</v>
      </c>
      <c r="G5" s="38" t="s">
        <v>122</v>
      </c>
      <c r="H5" s="34">
        <v>0</v>
      </c>
      <c r="I5" s="34">
        <v>0</v>
      </c>
      <c r="J5" s="38" t="s">
        <v>122</v>
      </c>
      <c r="L5" s="98" t="s">
        <v>33</v>
      </c>
      <c r="M5" s="29">
        <v>25</v>
      </c>
      <c r="N5" s="29">
        <v>17</v>
      </c>
      <c r="O5" s="33">
        <f t="shared" ref="O5:O35" si="1">N5/M5</f>
        <v>0.68</v>
      </c>
      <c r="P5" s="29">
        <v>13</v>
      </c>
      <c r="Q5" s="29">
        <v>12</v>
      </c>
      <c r="R5" s="33">
        <f>Q5/P5</f>
        <v>0.92307692307692313</v>
      </c>
      <c r="S5" s="29">
        <v>3</v>
      </c>
      <c r="T5" s="29">
        <v>2</v>
      </c>
      <c r="U5" s="33">
        <f>T5/S5</f>
        <v>0.66666666666666663</v>
      </c>
    </row>
    <row r="6" spans="1:21" s="4" customFormat="1" ht="15.5" x14ac:dyDescent="0.35">
      <c r="A6" s="93">
        <v>25</v>
      </c>
      <c r="B6" s="29">
        <v>253</v>
      </c>
      <c r="C6" s="29">
        <v>201</v>
      </c>
      <c r="D6" s="33">
        <f t="shared" si="0"/>
        <v>0.7944664031620553</v>
      </c>
      <c r="E6" s="34">
        <v>0</v>
      </c>
      <c r="F6" s="34">
        <v>0</v>
      </c>
      <c r="G6" s="38" t="s">
        <v>122</v>
      </c>
      <c r="H6" s="34">
        <v>0</v>
      </c>
      <c r="I6" s="34">
        <v>0</v>
      </c>
      <c r="J6" s="38" t="s">
        <v>122</v>
      </c>
      <c r="L6" s="98" t="s">
        <v>34</v>
      </c>
      <c r="M6" s="29">
        <v>51</v>
      </c>
      <c r="N6" s="29">
        <v>33</v>
      </c>
      <c r="O6" s="33">
        <f t="shared" si="1"/>
        <v>0.6470588235294118</v>
      </c>
      <c r="P6" s="29">
        <v>0</v>
      </c>
      <c r="Q6" s="29">
        <v>0</v>
      </c>
      <c r="R6" s="30" t="s">
        <v>122</v>
      </c>
      <c r="S6" s="29">
        <v>6</v>
      </c>
      <c r="T6" s="29">
        <v>6</v>
      </c>
      <c r="U6" s="33">
        <f t="shared" ref="U6:U60" si="2">T6/S6</f>
        <v>1</v>
      </c>
    </row>
    <row r="7" spans="1:21" ht="15.5" x14ac:dyDescent="0.35">
      <c r="A7" s="93">
        <v>24</v>
      </c>
      <c r="B7" s="29">
        <v>64</v>
      </c>
      <c r="C7" s="29">
        <v>46</v>
      </c>
      <c r="D7" s="33">
        <f t="shared" si="0"/>
        <v>0.71875</v>
      </c>
      <c r="E7" s="34">
        <v>2</v>
      </c>
      <c r="F7" s="34">
        <v>1</v>
      </c>
      <c r="G7" s="30">
        <f t="shared" ref="G7:G21" si="3">F7/E7</f>
        <v>0.5</v>
      </c>
      <c r="H7" s="34">
        <v>5</v>
      </c>
      <c r="I7" s="34">
        <v>5</v>
      </c>
      <c r="J7" s="30">
        <f t="shared" ref="J7:J25" si="4">I7/H7</f>
        <v>1</v>
      </c>
      <c r="K7" s="4"/>
      <c r="L7" s="98" t="s">
        <v>35</v>
      </c>
      <c r="M7" s="29">
        <v>118</v>
      </c>
      <c r="N7" s="29">
        <v>39</v>
      </c>
      <c r="O7" s="33">
        <f t="shared" si="1"/>
        <v>0.33050847457627119</v>
      </c>
      <c r="P7" s="29">
        <v>6</v>
      </c>
      <c r="Q7" s="29">
        <v>4</v>
      </c>
      <c r="R7" s="33">
        <f t="shared" ref="R7:R46" si="5">Q7/P7</f>
        <v>0.66666666666666663</v>
      </c>
      <c r="S7" s="29">
        <v>6</v>
      </c>
      <c r="T7" s="29">
        <v>4</v>
      </c>
      <c r="U7" s="33">
        <f t="shared" si="2"/>
        <v>0.66666666666666663</v>
      </c>
    </row>
    <row r="8" spans="1:21" ht="15.5" x14ac:dyDescent="0.35">
      <c r="A8" s="93">
        <v>23</v>
      </c>
      <c r="B8" s="29">
        <v>168</v>
      </c>
      <c r="C8" s="29">
        <v>129</v>
      </c>
      <c r="D8" s="33">
        <f t="shared" si="0"/>
        <v>0.7678571428571429</v>
      </c>
      <c r="E8" s="34">
        <v>41</v>
      </c>
      <c r="F8" s="34">
        <v>36</v>
      </c>
      <c r="G8" s="30">
        <f t="shared" si="3"/>
        <v>0.87804878048780488</v>
      </c>
      <c r="H8" s="34">
        <v>25</v>
      </c>
      <c r="I8" s="34">
        <v>22</v>
      </c>
      <c r="J8" s="30">
        <f t="shared" si="4"/>
        <v>0.88</v>
      </c>
      <c r="K8" s="4"/>
      <c r="L8" s="120" t="s">
        <v>161</v>
      </c>
      <c r="M8" s="29">
        <v>0</v>
      </c>
      <c r="N8" s="29">
        <v>0</v>
      </c>
      <c r="O8" s="30" t="s">
        <v>122</v>
      </c>
      <c r="P8" s="29">
        <v>1</v>
      </c>
      <c r="Q8" s="29">
        <v>1</v>
      </c>
      <c r="R8" s="33">
        <f>Q8/P8</f>
        <v>1</v>
      </c>
      <c r="S8" s="29">
        <v>0</v>
      </c>
      <c r="T8" s="29">
        <v>0</v>
      </c>
      <c r="U8" s="30" t="s">
        <v>122</v>
      </c>
    </row>
    <row r="9" spans="1:21" ht="15.5" x14ac:dyDescent="0.35">
      <c r="A9" s="93">
        <v>22</v>
      </c>
      <c r="B9" s="29">
        <v>248</v>
      </c>
      <c r="C9" s="29">
        <v>209</v>
      </c>
      <c r="D9" s="33">
        <f t="shared" si="0"/>
        <v>0.842741935483871</v>
      </c>
      <c r="E9" s="34">
        <v>60</v>
      </c>
      <c r="F9" s="34">
        <v>50</v>
      </c>
      <c r="G9" s="30">
        <f t="shared" si="3"/>
        <v>0.83333333333333337</v>
      </c>
      <c r="H9" s="34">
        <v>48</v>
      </c>
      <c r="I9" s="34">
        <v>32</v>
      </c>
      <c r="J9" s="30">
        <f t="shared" si="4"/>
        <v>0.66666666666666663</v>
      </c>
      <c r="K9" s="4"/>
      <c r="L9" s="98" t="s">
        <v>36</v>
      </c>
      <c r="M9" s="29">
        <v>209</v>
      </c>
      <c r="N9" s="29">
        <v>114</v>
      </c>
      <c r="O9" s="33">
        <f t="shared" si="1"/>
        <v>0.54545454545454541</v>
      </c>
      <c r="P9" s="29">
        <v>38</v>
      </c>
      <c r="Q9" s="29">
        <v>31</v>
      </c>
      <c r="R9" s="33">
        <f t="shared" si="5"/>
        <v>0.81578947368421051</v>
      </c>
      <c r="S9" s="29">
        <v>16</v>
      </c>
      <c r="T9" s="29">
        <v>13</v>
      </c>
      <c r="U9" s="33">
        <f t="shared" si="2"/>
        <v>0.8125</v>
      </c>
    </row>
    <row r="10" spans="1:21" ht="15.5" x14ac:dyDescent="0.35">
      <c r="A10" s="93">
        <v>21</v>
      </c>
      <c r="B10" s="29">
        <v>679</v>
      </c>
      <c r="C10" s="29">
        <v>536</v>
      </c>
      <c r="D10" s="33">
        <f t="shared" si="0"/>
        <v>0.78939617083946978</v>
      </c>
      <c r="E10" s="34">
        <v>64</v>
      </c>
      <c r="F10" s="34">
        <v>48</v>
      </c>
      <c r="G10" s="30">
        <f t="shared" si="3"/>
        <v>0.75</v>
      </c>
      <c r="H10" s="34">
        <v>69</v>
      </c>
      <c r="I10" s="34">
        <v>51</v>
      </c>
      <c r="J10" s="30">
        <f t="shared" si="4"/>
        <v>0.73913043478260865</v>
      </c>
      <c r="K10" s="4"/>
      <c r="L10" s="98" t="s">
        <v>37</v>
      </c>
      <c r="M10" s="29">
        <v>619</v>
      </c>
      <c r="N10" s="40">
        <v>323</v>
      </c>
      <c r="O10" s="33">
        <f t="shared" si="1"/>
        <v>0.52180936995153471</v>
      </c>
      <c r="P10" s="29">
        <v>13</v>
      </c>
      <c r="Q10" s="29">
        <v>10</v>
      </c>
      <c r="R10" s="33">
        <f t="shared" si="5"/>
        <v>0.76923076923076927</v>
      </c>
      <c r="S10" s="29">
        <v>18</v>
      </c>
      <c r="T10" s="29">
        <v>12</v>
      </c>
      <c r="U10" s="33">
        <f t="shared" si="2"/>
        <v>0.66666666666666663</v>
      </c>
    </row>
    <row r="11" spans="1:21" ht="15.5" x14ac:dyDescent="0.35">
      <c r="A11" s="93">
        <v>20</v>
      </c>
      <c r="B11" s="29">
        <v>469</v>
      </c>
      <c r="C11" s="29">
        <v>386</v>
      </c>
      <c r="D11" s="33">
        <f t="shared" si="0"/>
        <v>0.82302771855010659</v>
      </c>
      <c r="E11" s="34">
        <v>63</v>
      </c>
      <c r="F11" s="34">
        <v>56</v>
      </c>
      <c r="G11" s="30">
        <f t="shared" si="3"/>
        <v>0.88888888888888884</v>
      </c>
      <c r="H11" s="34">
        <v>75</v>
      </c>
      <c r="I11" s="34">
        <v>64</v>
      </c>
      <c r="J11" s="30">
        <f t="shared" si="4"/>
        <v>0.85333333333333339</v>
      </c>
      <c r="K11" s="4"/>
      <c r="L11" s="98" t="s">
        <v>38</v>
      </c>
      <c r="M11" s="29">
        <v>104</v>
      </c>
      <c r="N11" s="29">
        <v>61</v>
      </c>
      <c r="O11" s="33">
        <f t="shared" si="1"/>
        <v>0.58653846153846156</v>
      </c>
      <c r="P11" s="29">
        <v>9</v>
      </c>
      <c r="Q11" s="29">
        <v>7</v>
      </c>
      <c r="R11" s="33">
        <f t="shared" si="5"/>
        <v>0.77777777777777779</v>
      </c>
      <c r="S11" s="29">
        <v>9</v>
      </c>
      <c r="T11" s="29">
        <v>2</v>
      </c>
      <c r="U11" s="33">
        <f t="shared" si="2"/>
        <v>0.22222222222222221</v>
      </c>
    </row>
    <row r="12" spans="1:21" ht="15.5" x14ac:dyDescent="0.35">
      <c r="A12" s="93">
        <v>19</v>
      </c>
      <c r="B12" s="29">
        <v>929</v>
      </c>
      <c r="C12" s="29">
        <v>759</v>
      </c>
      <c r="D12" s="33">
        <f t="shared" si="0"/>
        <v>0.81700753498385359</v>
      </c>
      <c r="E12" s="34">
        <v>52</v>
      </c>
      <c r="F12" s="34">
        <v>44</v>
      </c>
      <c r="G12" s="30">
        <f t="shared" si="3"/>
        <v>0.84615384615384615</v>
      </c>
      <c r="H12" s="34">
        <v>137</v>
      </c>
      <c r="I12" s="34">
        <v>103</v>
      </c>
      <c r="J12" s="30">
        <f t="shared" si="4"/>
        <v>0.75182481751824815</v>
      </c>
      <c r="K12" s="4"/>
      <c r="L12" s="98" t="s">
        <v>39</v>
      </c>
      <c r="M12" s="29">
        <v>272</v>
      </c>
      <c r="N12" s="29">
        <v>117</v>
      </c>
      <c r="O12" s="33">
        <f t="shared" si="1"/>
        <v>0.43014705882352944</v>
      </c>
      <c r="P12" s="29">
        <v>2</v>
      </c>
      <c r="Q12" s="29">
        <v>2</v>
      </c>
      <c r="R12" s="33">
        <f t="shared" si="5"/>
        <v>1</v>
      </c>
      <c r="S12" s="29">
        <v>63</v>
      </c>
      <c r="T12" s="29">
        <v>47</v>
      </c>
      <c r="U12" s="33">
        <f t="shared" si="2"/>
        <v>0.74603174603174605</v>
      </c>
    </row>
    <row r="13" spans="1:21" ht="15.5" x14ac:dyDescent="0.35">
      <c r="A13" s="93">
        <v>18</v>
      </c>
      <c r="B13" s="29">
        <v>735</v>
      </c>
      <c r="C13" s="29">
        <v>574</v>
      </c>
      <c r="D13" s="33">
        <f t="shared" si="0"/>
        <v>0.78095238095238095</v>
      </c>
      <c r="E13" s="34">
        <v>62</v>
      </c>
      <c r="F13" s="34">
        <v>51</v>
      </c>
      <c r="G13" s="30">
        <f t="shared" si="3"/>
        <v>0.82258064516129037</v>
      </c>
      <c r="H13" s="34">
        <v>77</v>
      </c>
      <c r="I13" s="34">
        <v>51</v>
      </c>
      <c r="J13" s="30">
        <f t="shared" si="4"/>
        <v>0.66233766233766234</v>
      </c>
      <c r="K13" s="4"/>
      <c r="L13" s="98" t="s">
        <v>40</v>
      </c>
      <c r="M13" s="29">
        <v>38</v>
      </c>
      <c r="N13" s="29">
        <v>22</v>
      </c>
      <c r="O13" s="33">
        <f t="shared" si="1"/>
        <v>0.57894736842105265</v>
      </c>
      <c r="P13" s="34">
        <v>0</v>
      </c>
      <c r="Q13" s="34">
        <v>0</v>
      </c>
      <c r="R13" s="30" t="s">
        <v>122</v>
      </c>
      <c r="S13" s="29">
        <v>1</v>
      </c>
      <c r="T13" s="29">
        <v>0</v>
      </c>
      <c r="U13" s="33">
        <f t="shared" si="2"/>
        <v>0</v>
      </c>
    </row>
    <row r="14" spans="1:21" ht="15.5" x14ac:dyDescent="0.35">
      <c r="A14" s="93">
        <v>17</v>
      </c>
      <c r="B14" s="29">
        <v>713</v>
      </c>
      <c r="C14" s="29">
        <v>347</v>
      </c>
      <c r="D14" s="33">
        <f t="shared" si="0"/>
        <v>0.48667601683029454</v>
      </c>
      <c r="E14" s="34">
        <v>82</v>
      </c>
      <c r="F14" s="34">
        <v>68</v>
      </c>
      <c r="G14" s="30">
        <f t="shared" si="3"/>
        <v>0.82926829268292679</v>
      </c>
      <c r="H14" s="34">
        <v>95</v>
      </c>
      <c r="I14" s="34">
        <v>64</v>
      </c>
      <c r="J14" s="30">
        <f t="shared" si="4"/>
        <v>0.67368421052631577</v>
      </c>
      <c r="K14" s="4"/>
      <c r="L14" s="98" t="s">
        <v>41</v>
      </c>
      <c r="M14" s="29">
        <v>22</v>
      </c>
      <c r="N14" s="29">
        <v>7</v>
      </c>
      <c r="O14" s="33">
        <f t="shared" si="1"/>
        <v>0.31818181818181818</v>
      </c>
      <c r="P14" s="29">
        <v>3</v>
      </c>
      <c r="Q14" s="29">
        <v>2</v>
      </c>
      <c r="R14" s="33">
        <f t="shared" si="5"/>
        <v>0.66666666666666663</v>
      </c>
      <c r="S14" s="29">
        <v>8</v>
      </c>
      <c r="T14" s="29">
        <v>6</v>
      </c>
      <c r="U14" s="33">
        <f t="shared" si="2"/>
        <v>0.75</v>
      </c>
    </row>
    <row r="15" spans="1:21" s="4" customFormat="1" ht="15.5" x14ac:dyDescent="0.35">
      <c r="A15" s="93">
        <v>16</v>
      </c>
      <c r="B15" s="29">
        <v>609</v>
      </c>
      <c r="C15" s="29">
        <v>36</v>
      </c>
      <c r="D15" s="33">
        <f t="shared" si="0"/>
        <v>5.9113300492610835E-2</v>
      </c>
      <c r="E15" s="34">
        <v>58</v>
      </c>
      <c r="F15" s="34">
        <v>47</v>
      </c>
      <c r="G15" s="30">
        <f t="shared" si="3"/>
        <v>0.81034482758620685</v>
      </c>
      <c r="H15" s="34">
        <v>78</v>
      </c>
      <c r="I15" s="34">
        <v>48</v>
      </c>
      <c r="J15" s="30">
        <f t="shared" si="4"/>
        <v>0.61538461538461542</v>
      </c>
      <c r="L15" s="98" t="s">
        <v>42</v>
      </c>
      <c r="M15" s="29">
        <v>320</v>
      </c>
      <c r="N15" s="29">
        <v>185</v>
      </c>
      <c r="O15" s="33">
        <f t="shared" si="1"/>
        <v>0.578125</v>
      </c>
      <c r="P15" s="29">
        <v>5</v>
      </c>
      <c r="Q15" s="29">
        <v>5</v>
      </c>
      <c r="R15" s="33">
        <f t="shared" si="5"/>
        <v>1</v>
      </c>
      <c r="S15" s="29">
        <v>38</v>
      </c>
      <c r="T15" s="29">
        <v>31</v>
      </c>
      <c r="U15" s="33">
        <f t="shared" si="2"/>
        <v>0.81578947368421051</v>
      </c>
    </row>
    <row r="16" spans="1:21" s="4" customFormat="1" ht="15.5" x14ac:dyDescent="0.35">
      <c r="A16" s="93">
        <v>15</v>
      </c>
      <c r="B16" s="29">
        <v>467</v>
      </c>
      <c r="C16" s="29">
        <v>21</v>
      </c>
      <c r="D16" s="33">
        <f t="shared" si="0"/>
        <v>4.4967880085653104E-2</v>
      </c>
      <c r="E16" s="34">
        <v>34</v>
      </c>
      <c r="F16" s="34">
        <v>25</v>
      </c>
      <c r="G16" s="30">
        <f t="shared" si="3"/>
        <v>0.73529411764705888</v>
      </c>
      <c r="H16" s="34">
        <v>53</v>
      </c>
      <c r="I16" s="34">
        <v>37</v>
      </c>
      <c r="J16" s="30">
        <f t="shared" si="4"/>
        <v>0.69811320754716977</v>
      </c>
      <c r="L16" s="98" t="s">
        <v>43</v>
      </c>
      <c r="M16" s="29">
        <v>142</v>
      </c>
      <c r="N16" s="29">
        <v>77</v>
      </c>
      <c r="O16" s="33">
        <f t="shared" si="1"/>
        <v>0.54225352112676062</v>
      </c>
      <c r="P16" s="29">
        <v>8</v>
      </c>
      <c r="Q16" s="29">
        <v>6</v>
      </c>
      <c r="R16" s="33">
        <f t="shared" si="5"/>
        <v>0.75</v>
      </c>
      <c r="S16" s="29">
        <v>5</v>
      </c>
      <c r="T16" s="29">
        <v>3</v>
      </c>
      <c r="U16" s="33">
        <f t="shared" si="2"/>
        <v>0.6</v>
      </c>
    </row>
    <row r="17" spans="1:21" s="4" customFormat="1" ht="15.5" x14ac:dyDescent="0.35">
      <c r="A17" s="93">
        <v>14</v>
      </c>
      <c r="B17" s="29">
        <v>317</v>
      </c>
      <c r="C17" s="29">
        <v>11</v>
      </c>
      <c r="D17" s="33">
        <f t="shared" si="0"/>
        <v>3.4700315457413249E-2</v>
      </c>
      <c r="E17" s="34">
        <v>25</v>
      </c>
      <c r="F17" s="34">
        <v>19</v>
      </c>
      <c r="G17" s="30">
        <f t="shared" si="3"/>
        <v>0.76</v>
      </c>
      <c r="H17" s="34">
        <v>16</v>
      </c>
      <c r="I17" s="34">
        <v>11</v>
      </c>
      <c r="J17" s="30">
        <f t="shared" si="4"/>
        <v>0.6875</v>
      </c>
      <c r="L17" s="98" t="s">
        <v>44</v>
      </c>
      <c r="M17" s="29">
        <v>3</v>
      </c>
      <c r="N17" s="29">
        <v>1</v>
      </c>
      <c r="O17" s="33">
        <f t="shared" si="1"/>
        <v>0.33333333333333331</v>
      </c>
      <c r="P17" s="34">
        <v>0</v>
      </c>
      <c r="Q17" s="34">
        <v>0</v>
      </c>
      <c r="R17" s="30" t="s">
        <v>122</v>
      </c>
      <c r="S17" s="34">
        <v>0</v>
      </c>
      <c r="T17" s="34">
        <v>0</v>
      </c>
      <c r="U17" s="30" t="s">
        <v>122</v>
      </c>
    </row>
    <row r="18" spans="1:21" s="4" customFormat="1" ht="15.5" x14ac:dyDescent="0.35">
      <c r="A18" s="93">
        <v>13</v>
      </c>
      <c r="B18" s="29">
        <v>204</v>
      </c>
      <c r="C18" s="29">
        <v>4</v>
      </c>
      <c r="D18" s="33">
        <f t="shared" si="0"/>
        <v>1.9607843137254902E-2</v>
      </c>
      <c r="E18" s="34">
        <v>6</v>
      </c>
      <c r="F18" s="34">
        <v>5</v>
      </c>
      <c r="G18" s="30">
        <f t="shared" si="3"/>
        <v>0.83333333333333337</v>
      </c>
      <c r="H18" s="34">
        <v>14</v>
      </c>
      <c r="I18" s="34">
        <v>10</v>
      </c>
      <c r="J18" s="30">
        <f t="shared" si="4"/>
        <v>0.7142857142857143</v>
      </c>
      <c r="L18" s="98" t="s">
        <v>45</v>
      </c>
      <c r="M18" s="29">
        <v>25</v>
      </c>
      <c r="N18" s="29">
        <v>15</v>
      </c>
      <c r="O18" s="33">
        <f t="shared" si="1"/>
        <v>0.6</v>
      </c>
      <c r="P18" s="29">
        <v>2</v>
      </c>
      <c r="Q18" s="29">
        <v>1</v>
      </c>
      <c r="R18" s="33">
        <f t="shared" si="5"/>
        <v>0.5</v>
      </c>
      <c r="S18" s="29">
        <v>0</v>
      </c>
      <c r="T18" s="29">
        <v>0</v>
      </c>
      <c r="U18" s="30" t="s">
        <v>122</v>
      </c>
    </row>
    <row r="19" spans="1:21" s="4" customFormat="1" ht="15.5" x14ac:dyDescent="0.35">
      <c r="A19" s="93">
        <v>12</v>
      </c>
      <c r="B19" s="29">
        <v>251</v>
      </c>
      <c r="C19" s="29">
        <v>3</v>
      </c>
      <c r="D19" s="33">
        <f t="shared" si="0"/>
        <v>1.1952191235059761E-2</v>
      </c>
      <c r="E19" s="34">
        <v>20</v>
      </c>
      <c r="F19" s="34">
        <v>18</v>
      </c>
      <c r="G19" s="30">
        <f t="shared" si="3"/>
        <v>0.9</v>
      </c>
      <c r="H19" s="34">
        <v>77</v>
      </c>
      <c r="I19" s="34">
        <v>61</v>
      </c>
      <c r="J19" s="30">
        <f t="shared" si="4"/>
        <v>0.79220779220779225</v>
      </c>
      <c r="L19" s="98" t="s">
        <v>46</v>
      </c>
      <c r="M19" s="29">
        <v>77</v>
      </c>
      <c r="N19" s="29">
        <v>27</v>
      </c>
      <c r="O19" s="33">
        <f t="shared" si="1"/>
        <v>0.35064935064935066</v>
      </c>
      <c r="P19" s="29">
        <v>14</v>
      </c>
      <c r="Q19" s="29">
        <v>12</v>
      </c>
      <c r="R19" s="33">
        <f t="shared" si="5"/>
        <v>0.8571428571428571</v>
      </c>
      <c r="S19" s="29">
        <v>8</v>
      </c>
      <c r="T19" s="29">
        <v>4</v>
      </c>
      <c r="U19" s="33">
        <f t="shared" si="2"/>
        <v>0.5</v>
      </c>
    </row>
    <row r="20" spans="1:21" s="4" customFormat="1" ht="15.5" x14ac:dyDescent="0.35">
      <c r="A20" s="93">
        <v>11</v>
      </c>
      <c r="B20" s="29">
        <v>158</v>
      </c>
      <c r="C20" s="29">
        <v>4</v>
      </c>
      <c r="D20" s="33">
        <f t="shared" si="0"/>
        <v>2.5316455696202531E-2</v>
      </c>
      <c r="E20" s="34">
        <v>8</v>
      </c>
      <c r="F20" s="34">
        <v>6</v>
      </c>
      <c r="G20" s="30">
        <f t="shared" si="3"/>
        <v>0.75</v>
      </c>
      <c r="H20" s="34">
        <v>10</v>
      </c>
      <c r="I20" s="34">
        <v>8</v>
      </c>
      <c r="J20" s="30">
        <f t="shared" si="4"/>
        <v>0.8</v>
      </c>
      <c r="L20" s="98" t="s">
        <v>47</v>
      </c>
      <c r="M20" s="29">
        <v>109</v>
      </c>
      <c r="N20" s="29">
        <v>49</v>
      </c>
      <c r="O20" s="33">
        <f t="shared" si="1"/>
        <v>0.44954128440366975</v>
      </c>
      <c r="P20" s="29">
        <v>10</v>
      </c>
      <c r="Q20" s="29">
        <v>9</v>
      </c>
      <c r="R20" s="33">
        <f t="shared" si="5"/>
        <v>0.9</v>
      </c>
      <c r="S20" s="29">
        <v>21</v>
      </c>
      <c r="T20" s="29">
        <v>13</v>
      </c>
      <c r="U20" s="33">
        <f t="shared" si="2"/>
        <v>0.61904761904761907</v>
      </c>
    </row>
    <row r="21" spans="1:21" s="4" customFormat="1" ht="15.5" x14ac:dyDescent="0.35">
      <c r="A21" s="93">
        <v>10</v>
      </c>
      <c r="B21" s="29">
        <v>84</v>
      </c>
      <c r="C21" s="29">
        <v>0</v>
      </c>
      <c r="D21" s="33">
        <f t="shared" si="0"/>
        <v>0</v>
      </c>
      <c r="E21" s="34">
        <v>2</v>
      </c>
      <c r="F21" s="34">
        <v>1</v>
      </c>
      <c r="G21" s="30">
        <f t="shared" si="3"/>
        <v>0.5</v>
      </c>
      <c r="H21" s="34">
        <v>4</v>
      </c>
      <c r="I21" s="34">
        <v>1</v>
      </c>
      <c r="J21" s="30">
        <f t="shared" si="4"/>
        <v>0.25</v>
      </c>
      <c r="L21" s="98" t="s">
        <v>48</v>
      </c>
      <c r="M21" s="29">
        <v>302</v>
      </c>
      <c r="N21" s="29">
        <v>205</v>
      </c>
      <c r="O21" s="33">
        <f t="shared" si="1"/>
        <v>0.67880794701986757</v>
      </c>
      <c r="P21" s="29">
        <v>7</v>
      </c>
      <c r="Q21" s="29">
        <v>5</v>
      </c>
      <c r="R21" s="33">
        <f t="shared" si="5"/>
        <v>0.7142857142857143</v>
      </c>
      <c r="S21" s="29">
        <v>34</v>
      </c>
      <c r="T21" s="29">
        <v>26</v>
      </c>
      <c r="U21" s="33">
        <f t="shared" si="2"/>
        <v>0.76470588235294112</v>
      </c>
    </row>
    <row r="22" spans="1:21" ht="15.5" x14ac:dyDescent="0.35">
      <c r="A22" s="93">
        <v>9</v>
      </c>
      <c r="B22" s="29">
        <v>101</v>
      </c>
      <c r="C22" s="29">
        <v>3</v>
      </c>
      <c r="D22" s="33">
        <f t="shared" si="0"/>
        <v>2.9702970297029702E-2</v>
      </c>
      <c r="E22" s="34">
        <v>0</v>
      </c>
      <c r="F22" s="34">
        <v>0</v>
      </c>
      <c r="G22" s="38" t="s">
        <v>122</v>
      </c>
      <c r="H22" s="34">
        <v>0</v>
      </c>
      <c r="I22" s="34">
        <v>0</v>
      </c>
      <c r="J22" s="38" t="s">
        <v>122</v>
      </c>
      <c r="K22" s="4"/>
      <c r="L22" s="98" t="s">
        <v>49</v>
      </c>
      <c r="M22" s="29">
        <v>151</v>
      </c>
      <c r="N22" s="29">
        <v>81</v>
      </c>
      <c r="O22" s="33">
        <f t="shared" si="1"/>
        <v>0.53642384105960261</v>
      </c>
      <c r="P22" s="29">
        <v>13</v>
      </c>
      <c r="Q22" s="29">
        <v>13</v>
      </c>
      <c r="R22" s="33">
        <f t="shared" si="5"/>
        <v>1</v>
      </c>
      <c r="S22" s="29">
        <v>11</v>
      </c>
      <c r="T22" s="29">
        <v>10</v>
      </c>
      <c r="U22" s="33">
        <f t="shared" si="2"/>
        <v>0.90909090909090906</v>
      </c>
    </row>
    <row r="23" spans="1:21" s="4" customFormat="1" ht="15.5" x14ac:dyDescent="0.35">
      <c r="A23" s="93">
        <v>8</v>
      </c>
      <c r="B23" s="29">
        <v>29</v>
      </c>
      <c r="C23" s="29">
        <v>2</v>
      </c>
      <c r="D23" s="33">
        <f t="shared" si="0"/>
        <v>6.8965517241379309E-2</v>
      </c>
      <c r="E23" s="34">
        <v>2</v>
      </c>
      <c r="F23" s="34">
        <v>2</v>
      </c>
      <c r="G23" s="30">
        <f>F23/E23</f>
        <v>1</v>
      </c>
      <c r="H23" s="34">
        <v>4</v>
      </c>
      <c r="I23" s="34">
        <v>2</v>
      </c>
      <c r="J23" s="30">
        <f t="shared" si="4"/>
        <v>0.5</v>
      </c>
      <c r="L23" s="98" t="s">
        <v>50</v>
      </c>
      <c r="M23" s="29">
        <v>54</v>
      </c>
      <c r="N23" s="29">
        <v>33</v>
      </c>
      <c r="O23" s="33">
        <f t="shared" si="1"/>
        <v>0.61111111111111116</v>
      </c>
      <c r="P23" s="29">
        <v>20</v>
      </c>
      <c r="Q23" s="29">
        <v>19</v>
      </c>
      <c r="R23" s="33">
        <f t="shared" si="5"/>
        <v>0.95</v>
      </c>
      <c r="S23" s="29">
        <v>7</v>
      </c>
      <c r="T23" s="29">
        <v>4</v>
      </c>
      <c r="U23" s="33">
        <f t="shared" si="2"/>
        <v>0.5714285714285714</v>
      </c>
    </row>
    <row r="24" spans="1:21" ht="15.5" x14ac:dyDescent="0.35">
      <c r="A24" s="93">
        <v>7</v>
      </c>
      <c r="B24" s="29">
        <v>25</v>
      </c>
      <c r="C24" s="29">
        <v>0</v>
      </c>
      <c r="D24" s="33">
        <f t="shared" si="0"/>
        <v>0</v>
      </c>
      <c r="E24" s="34">
        <v>0</v>
      </c>
      <c r="F24" s="34">
        <v>0</v>
      </c>
      <c r="G24" s="38" t="s">
        <v>122</v>
      </c>
      <c r="H24" s="34">
        <v>0</v>
      </c>
      <c r="I24" s="34">
        <v>0</v>
      </c>
      <c r="J24" s="38" t="s">
        <v>122</v>
      </c>
      <c r="K24" s="4"/>
      <c r="L24" s="98" t="s">
        <v>51</v>
      </c>
      <c r="M24" s="29">
        <v>201</v>
      </c>
      <c r="N24" s="29">
        <v>112</v>
      </c>
      <c r="O24" s="33">
        <f t="shared" si="1"/>
        <v>0.55721393034825872</v>
      </c>
      <c r="P24" s="29">
        <v>48</v>
      </c>
      <c r="Q24" s="29">
        <v>42</v>
      </c>
      <c r="R24" s="33">
        <f t="shared" si="5"/>
        <v>0.875</v>
      </c>
      <c r="S24" s="29">
        <v>23</v>
      </c>
      <c r="T24" s="29">
        <v>18</v>
      </c>
      <c r="U24" s="33">
        <f t="shared" si="2"/>
        <v>0.78260869565217395</v>
      </c>
    </row>
    <row r="25" spans="1:21" s="4" customFormat="1" ht="15.5" x14ac:dyDescent="0.35">
      <c r="A25" s="93">
        <v>6</v>
      </c>
      <c r="B25" s="29">
        <v>56</v>
      </c>
      <c r="C25" s="29">
        <v>1</v>
      </c>
      <c r="D25" s="33">
        <f t="shared" si="0"/>
        <v>1.7857142857142856E-2</v>
      </c>
      <c r="E25" s="34">
        <v>0</v>
      </c>
      <c r="F25" s="34">
        <v>0</v>
      </c>
      <c r="G25" s="38" t="s">
        <v>122</v>
      </c>
      <c r="H25" s="34">
        <v>10</v>
      </c>
      <c r="I25" s="34">
        <v>8</v>
      </c>
      <c r="J25" s="30">
        <f t="shared" si="4"/>
        <v>0.8</v>
      </c>
      <c r="L25" s="98" t="s">
        <v>52</v>
      </c>
      <c r="M25" s="29">
        <v>95</v>
      </c>
      <c r="N25" s="29">
        <v>37</v>
      </c>
      <c r="O25" s="33">
        <f t="shared" si="1"/>
        <v>0.38947368421052631</v>
      </c>
      <c r="P25" s="29">
        <v>6</v>
      </c>
      <c r="Q25" s="29">
        <v>3</v>
      </c>
      <c r="R25" s="33">
        <f t="shared" si="5"/>
        <v>0.5</v>
      </c>
      <c r="S25" s="29">
        <v>7</v>
      </c>
      <c r="T25" s="29">
        <v>3</v>
      </c>
      <c r="U25" s="33">
        <f t="shared" si="2"/>
        <v>0.42857142857142855</v>
      </c>
    </row>
    <row r="26" spans="1:21" s="4" customFormat="1" ht="15.5" x14ac:dyDescent="0.35">
      <c r="A26" s="93">
        <v>5</v>
      </c>
      <c r="B26" s="29">
        <v>8</v>
      </c>
      <c r="C26" s="29">
        <v>0</v>
      </c>
      <c r="D26" s="33">
        <f t="shared" si="0"/>
        <v>0</v>
      </c>
      <c r="E26" s="34">
        <v>1</v>
      </c>
      <c r="F26" s="34">
        <v>1</v>
      </c>
      <c r="G26" s="38" t="s">
        <v>122</v>
      </c>
      <c r="H26" s="34">
        <v>0</v>
      </c>
      <c r="I26" s="34">
        <v>0</v>
      </c>
      <c r="J26" s="38" t="s">
        <v>122</v>
      </c>
      <c r="L26" s="98" t="s">
        <v>53</v>
      </c>
      <c r="M26" s="29">
        <v>127</v>
      </c>
      <c r="N26" s="29">
        <v>30</v>
      </c>
      <c r="O26" s="33">
        <f t="shared" si="1"/>
        <v>0.23622047244094488</v>
      </c>
      <c r="P26" s="29">
        <v>3</v>
      </c>
      <c r="Q26" s="29">
        <v>1</v>
      </c>
      <c r="R26" s="33">
        <f t="shared" si="5"/>
        <v>0.33333333333333331</v>
      </c>
      <c r="S26" s="29">
        <v>13</v>
      </c>
      <c r="T26" s="29">
        <v>9</v>
      </c>
      <c r="U26" s="33">
        <f t="shared" si="2"/>
        <v>0.69230769230769229</v>
      </c>
    </row>
    <row r="27" spans="1:21" s="4" customFormat="1" ht="15.5" x14ac:dyDescent="0.35">
      <c r="A27" s="93">
        <v>4</v>
      </c>
      <c r="B27" s="29">
        <v>1</v>
      </c>
      <c r="C27" s="29">
        <v>0</v>
      </c>
      <c r="D27" s="33">
        <f t="shared" si="0"/>
        <v>0</v>
      </c>
      <c r="E27" s="34">
        <v>0</v>
      </c>
      <c r="F27" s="34">
        <v>0</v>
      </c>
      <c r="G27" s="38" t="s">
        <v>122</v>
      </c>
      <c r="H27" s="34">
        <v>0</v>
      </c>
      <c r="I27" s="34">
        <v>0</v>
      </c>
      <c r="J27" s="38" t="s">
        <v>122</v>
      </c>
      <c r="L27" s="98" t="s">
        <v>54</v>
      </c>
      <c r="M27" s="29">
        <v>126</v>
      </c>
      <c r="N27" s="29">
        <v>69</v>
      </c>
      <c r="O27" s="33">
        <f t="shared" si="1"/>
        <v>0.54761904761904767</v>
      </c>
      <c r="P27" s="29">
        <v>4</v>
      </c>
      <c r="Q27" s="29">
        <v>3</v>
      </c>
      <c r="R27" s="30" t="s">
        <v>122</v>
      </c>
      <c r="S27" s="29">
        <v>22</v>
      </c>
      <c r="T27" s="29">
        <v>14</v>
      </c>
      <c r="U27" s="33">
        <f t="shared" si="2"/>
        <v>0.63636363636363635</v>
      </c>
    </row>
    <row r="28" spans="1:21" s="4" customFormat="1" ht="15.5" x14ac:dyDescent="0.35">
      <c r="A28" s="93">
        <v>3</v>
      </c>
      <c r="B28" s="29">
        <v>33</v>
      </c>
      <c r="C28" s="29">
        <v>0</v>
      </c>
      <c r="D28" s="33">
        <f t="shared" si="0"/>
        <v>0</v>
      </c>
      <c r="E28" s="34">
        <v>0</v>
      </c>
      <c r="F28" s="34">
        <v>0</v>
      </c>
      <c r="G28" s="38" t="s">
        <v>122</v>
      </c>
      <c r="H28" s="34">
        <v>5</v>
      </c>
      <c r="I28" s="34">
        <v>4</v>
      </c>
      <c r="J28" s="38" t="s">
        <v>122</v>
      </c>
      <c r="L28" s="98" t="s">
        <v>55</v>
      </c>
      <c r="M28" s="29">
        <v>25</v>
      </c>
      <c r="N28" s="29">
        <v>7</v>
      </c>
      <c r="O28" s="33">
        <f t="shared" si="1"/>
        <v>0.28000000000000003</v>
      </c>
      <c r="P28" s="29">
        <v>12</v>
      </c>
      <c r="Q28" s="29">
        <v>10</v>
      </c>
      <c r="R28" s="33">
        <f t="shared" si="5"/>
        <v>0.83333333333333337</v>
      </c>
      <c r="S28" s="29">
        <v>2</v>
      </c>
      <c r="T28" s="29">
        <v>2</v>
      </c>
      <c r="U28" s="33">
        <f t="shared" si="2"/>
        <v>1</v>
      </c>
    </row>
    <row r="29" spans="1:21" s="4" customFormat="1" ht="15.5" x14ac:dyDescent="0.35">
      <c r="A29" s="93">
        <v>2</v>
      </c>
      <c r="B29" s="29">
        <v>0</v>
      </c>
      <c r="C29" s="29">
        <v>0</v>
      </c>
      <c r="D29" s="30" t="s">
        <v>122</v>
      </c>
      <c r="E29" s="34">
        <v>0</v>
      </c>
      <c r="F29" s="34">
        <v>0</v>
      </c>
      <c r="G29" s="38" t="s">
        <v>122</v>
      </c>
      <c r="H29" s="34">
        <v>0</v>
      </c>
      <c r="I29" s="34">
        <v>0</v>
      </c>
      <c r="J29" s="38" t="s">
        <v>122</v>
      </c>
      <c r="L29" s="98" t="s">
        <v>56</v>
      </c>
      <c r="M29" s="29">
        <v>226</v>
      </c>
      <c r="N29" s="29">
        <v>91</v>
      </c>
      <c r="O29" s="33">
        <f t="shared" si="1"/>
        <v>0.40265486725663718</v>
      </c>
      <c r="P29" s="29">
        <v>17</v>
      </c>
      <c r="Q29" s="29">
        <v>15</v>
      </c>
      <c r="R29" s="33">
        <f t="shared" si="5"/>
        <v>0.88235294117647056</v>
      </c>
      <c r="S29" s="29">
        <v>35</v>
      </c>
      <c r="T29" s="29">
        <v>24</v>
      </c>
      <c r="U29" s="33">
        <f t="shared" si="2"/>
        <v>0.68571428571428572</v>
      </c>
    </row>
    <row r="30" spans="1:21" ht="15.5" x14ac:dyDescent="0.35">
      <c r="A30" s="93">
        <v>1</v>
      </c>
      <c r="B30" s="29">
        <v>0</v>
      </c>
      <c r="C30" s="29">
        <v>0</v>
      </c>
      <c r="D30" s="30" t="s">
        <v>122</v>
      </c>
      <c r="E30" s="34">
        <v>0</v>
      </c>
      <c r="F30" s="34">
        <v>0</v>
      </c>
      <c r="G30" s="38" t="s">
        <v>122</v>
      </c>
      <c r="H30" s="34">
        <v>0</v>
      </c>
      <c r="I30" s="34">
        <v>0</v>
      </c>
      <c r="J30" s="38" t="s">
        <v>122</v>
      </c>
      <c r="K30" s="4"/>
      <c r="L30" s="98" t="s">
        <v>57</v>
      </c>
      <c r="M30" s="29">
        <v>156</v>
      </c>
      <c r="N30" s="29">
        <v>39</v>
      </c>
      <c r="O30" s="33">
        <f t="shared" si="1"/>
        <v>0.25</v>
      </c>
      <c r="P30" s="29">
        <v>26</v>
      </c>
      <c r="Q30" s="29">
        <v>21</v>
      </c>
      <c r="R30" s="33">
        <f t="shared" si="5"/>
        <v>0.80769230769230771</v>
      </c>
      <c r="S30" s="29">
        <v>17</v>
      </c>
      <c r="T30" s="29">
        <v>8</v>
      </c>
      <c r="U30" s="33">
        <f t="shared" si="2"/>
        <v>0.47058823529411764</v>
      </c>
    </row>
    <row r="31" spans="1:21" s="4" customFormat="1" ht="15.5" x14ac:dyDescent="0.35">
      <c r="A31" s="93" t="s">
        <v>127</v>
      </c>
      <c r="B31" s="29">
        <v>0</v>
      </c>
      <c r="C31" s="29">
        <v>0</v>
      </c>
      <c r="D31" s="30" t="s">
        <v>122</v>
      </c>
      <c r="E31" s="34">
        <v>0</v>
      </c>
      <c r="F31" s="34">
        <v>0</v>
      </c>
      <c r="G31" s="38" t="s">
        <v>122</v>
      </c>
      <c r="H31" s="34">
        <v>0</v>
      </c>
      <c r="I31" s="34">
        <v>0</v>
      </c>
      <c r="J31" s="38" t="s">
        <v>122</v>
      </c>
      <c r="L31" s="98" t="s">
        <v>58</v>
      </c>
      <c r="M31" s="29">
        <v>266</v>
      </c>
      <c r="N31" s="29">
        <v>153</v>
      </c>
      <c r="O31" s="33">
        <f t="shared" si="1"/>
        <v>0.57518796992481203</v>
      </c>
      <c r="P31" s="29">
        <v>17</v>
      </c>
      <c r="Q31" s="29">
        <v>13</v>
      </c>
      <c r="R31" s="33">
        <f t="shared" si="5"/>
        <v>0.76470588235294112</v>
      </c>
      <c r="S31" s="29">
        <v>26</v>
      </c>
      <c r="T31" s="29">
        <v>16</v>
      </c>
      <c r="U31" s="33">
        <f t="shared" si="2"/>
        <v>0.61538461538461542</v>
      </c>
    </row>
    <row r="32" spans="1:21" ht="15.5" x14ac:dyDescent="0.35">
      <c r="A32" s="28" t="s">
        <v>163</v>
      </c>
      <c r="B32" s="90"/>
      <c r="C32" s="90"/>
      <c r="D32" s="122"/>
      <c r="E32" s="94"/>
      <c r="F32" s="94"/>
      <c r="G32" s="95"/>
      <c r="H32" s="94"/>
      <c r="I32" s="94"/>
      <c r="J32" s="96"/>
      <c r="K32" s="4"/>
      <c r="L32" s="98" t="s">
        <v>59</v>
      </c>
      <c r="M32" s="29">
        <v>2</v>
      </c>
      <c r="N32" s="29">
        <v>1</v>
      </c>
      <c r="O32" s="33">
        <f t="shared" si="1"/>
        <v>0.5</v>
      </c>
      <c r="P32" s="29">
        <v>0</v>
      </c>
      <c r="Q32" s="99">
        <v>0</v>
      </c>
      <c r="R32" s="30" t="s">
        <v>122</v>
      </c>
      <c r="S32" s="34">
        <v>0</v>
      </c>
      <c r="T32" s="34">
        <v>0</v>
      </c>
      <c r="U32" s="30" t="s">
        <v>122</v>
      </c>
    </row>
    <row r="33" spans="1:21" s="4" customFormat="1" ht="15.5" x14ac:dyDescent="0.35">
      <c r="A33" s="93">
        <v>25</v>
      </c>
      <c r="B33" s="29">
        <v>1</v>
      </c>
      <c r="C33" s="29">
        <v>1</v>
      </c>
      <c r="D33" s="123">
        <f t="shared" ref="D33:D53" si="6">C33/B33</f>
        <v>1</v>
      </c>
      <c r="E33" s="34">
        <v>0</v>
      </c>
      <c r="F33" s="34">
        <v>0</v>
      </c>
      <c r="G33" s="38" t="s">
        <v>122</v>
      </c>
      <c r="H33" s="121">
        <v>0</v>
      </c>
      <c r="I33" s="121">
        <v>0</v>
      </c>
      <c r="J33" s="125" t="s">
        <v>122</v>
      </c>
      <c r="L33" s="98" t="s">
        <v>60</v>
      </c>
      <c r="M33" s="29">
        <v>65</v>
      </c>
      <c r="N33" s="29">
        <v>37</v>
      </c>
      <c r="O33" s="33">
        <f t="shared" si="1"/>
        <v>0.56923076923076921</v>
      </c>
      <c r="P33" s="29">
        <v>5</v>
      </c>
      <c r="Q33" s="29">
        <v>4</v>
      </c>
      <c r="R33" s="33">
        <f t="shared" si="5"/>
        <v>0.8</v>
      </c>
      <c r="S33" s="29">
        <v>2</v>
      </c>
      <c r="T33" s="29">
        <v>2</v>
      </c>
      <c r="U33" s="33">
        <f t="shared" si="2"/>
        <v>1</v>
      </c>
    </row>
    <row r="34" spans="1:21" ht="15.5" x14ac:dyDescent="0.35">
      <c r="A34" s="93">
        <v>24</v>
      </c>
      <c r="B34" s="29">
        <v>9</v>
      </c>
      <c r="C34" s="29">
        <v>7</v>
      </c>
      <c r="D34" s="123">
        <f t="shared" si="6"/>
        <v>0.77777777777777779</v>
      </c>
      <c r="E34" s="34">
        <v>0</v>
      </c>
      <c r="F34" s="34">
        <v>0</v>
      </c>
      <c r="G34" s="38" t="s">
        <v>122</v>
      </c>
      <c r="H34" s="121">
        <v>0</v>
      </c>
      <c r="I34" s="121">
        <v>0</v>
      </c>
      <c r="J34" s="125" t="s">
        <v>122</v>
      </c>
      <c r="K34" s="4"/>
      <c r="L34" s="98" t="s">
        <v>61</v>
      </c>
      <c r="M34" s="29">
        <v>69</v>
      </c>
      <c r="N34" s="29">
        <v>34</v>
      </c>
      <c r="O34" s="33">
        <f t="shared" si="1"/>
        <v>0.49275362318840582</v>
      </c>
      <c r="P34" s="29">
        <v>11</v>
      </c>
      <c r="Q34" s="29">
        <v>8</v>
      </c>
      <c r="R34" s="33">
        <f t="shared" si="5"/>
        <v>0.72727272727272729</v>
      </c>
      <c r="S34" s="29">
        <v>12</v>
      </c>
      <c r="T34" s="29">
        <v>9</v>
      </c>
      <c r="U34" s="33">
        <f t="shared" si="2"/>
        <v>0.75</v>
      </c>
    </row>
    <row r="35" spans="1:21" s="4" customFormat="1" ht="15.5" x14ac:dyDescent="0.35">
      <c r="A35" s="93">
        <v>23</v>
      </c>
      <c r="B35" s="29">
        <v>52</v>
      </c>
      <c r="C35" s="29">
        <v>38</v>
      </c>
      <c r="D35" s="123">
        <f t="shared" si="6"/>
        <v>0.73076923076923073</v>
      </c>
      <c r="E35" s="34">
        <v>0</v>
      </c>
      <c r="F35" s="34">
        <v>0</v>
      </c>
      <c r="G35" s="38" t="s">
        <v>122</v>
      </c>
      <c r="H35" s="121">
        <v>0</v>
      </c>
      <c r="I35" s="121">
        <v>0</v>
      </c>
      <c r="J35" s="125" t="s">
        <v>122</v>
      </c>
      <c r="L35" s="98" t="s">
        <v>62</v>
      </c>
      <c r="M35" s="29">
        <v>191</v>
      </c>
      <c r="N35" s="29">
        <v>112</v>
      </c>
      <c r="O35" s="33">
        <f t="shared" si="1"/>
        <v>0.58638743455497377</v>
      </c>
      <c r="P35" s="29">
        <v>13</v>
      </c>
      <c r="Q35" s="29">
        <v>9</v>
      </c>
      <c r="R35" s="33">
        <f t="shared" si="5"/>
        <v>0.69230769230769229</v>
      </c>
      <c r="S35" s="29">
        <v>40</v>
      </c>
      <c r="T35" s="29">
        <v>33</v>
      </c>
      <c r="U35" s="33">
        <f t="shared" si="2"/>
        <v>0.82499999999999996</v>
      </c>
    </row>
    <row r="36" spans="1:21" ht="15.5" x14ac:dyDescent="0.35">
      <c r="A36" s="93">
        <v>22</v>
      </c>
      <c r="B36" s="29">
        <v>109</v>
      </c>
      <c r="C36" s="29">
        <v>67</v>
      </c>
      <c r="D36" s="123">
        <f t="shared" si="6"/>
        <v>0.61467889908256879</v>
      </c>
      <c r="E36" s="34">
        <v>0</v>
      </c>
      <c r="F36" s="34">
        <v>0</v>
      </c>
      <c r="G36" s="38" t="s">
        <v>122</v>
      </c>
      <c r="H36" s="121">
        <v>0</v>
      </c>
      <c r="I36" s="121">
        <v>0</v>
      </c>
      <c r="J36" s="125" t="s">
        <v>122</v>
      </c>
      <c r="K36" s="4"/>
      <c r="L36" s="98" t="s">
        <v>63</v>
      </c>
      <c r="M36" s="29">
        <v>15</v>
      </c>
      <c r="N36" s="29">
        <v>3</v>
      </c>
      <c r="O36" s="33">
        <f t="shared" ref="O36:O60" si="7">N36/M36</f>
        <v>0.2</v>
      </c>
      <c r="P36" s="29">
        <v>4</v>
      </c>
      <c r="Q36" s="29">
        <v>4</v>
      </c>
      <c r="R36" s="33">
        <f t="shared" si="5"/>
        <v>1</v>
      </c>
      <c r="S36" s="29">
        <v>4</v>
      </c>
      <c r="T36" s="29">
        <v>3</v>
      </c>
      <c r="U36" s="33">
        <f t="shared" si="2"/>
        <v>0.75</v>
      </c>
    </row>
    <row r="37" spans="1:21" s="4" customFormat="1" ht="15.5" x14ac:dyDescent="0.35">
      <c r="A37" s="93">
        <v>21</v>
      </c>
      <c r="B37" s="29">
        <v>236</v>
      </c>
      <c r="C37" s="29">
        <v>155</v>
      </c>
      <c r="D37" s="123">
        <f t="shared" si="6"/>
        <v>0.65677966101694918</v>
      </c>
      <c r="E37" s="34">
        <v>0</v>
      </c>
      <c r="F37" s="34">
        <v>0</v>
      </c>
      <c r="G37" s="38" t="s">
        <v>122</v>
      </c>
      <c r="H37" s="121">
        <v>0</v>
      </c>
      <c r="I37" s="121">
        <v>0</v>
      </c>
      <c r="J37" s="125" t="s">
        <v>122</v>
      </c>
      <c r="L37" s="98" t="s">
        <v>64</v>
      </c>
      <c r="M37" s="29">
        <v>34</v>
      </c>
      <c r="N37" s="29">
        <v>19</v>
      </c>
      <c r="O37" s="33">
        <f t="shared" si="7"/>
        <v>0.55882352941176472</v>
      </c>
      <c r="P37" s="29">
        <v>4</v>
      </c>
      <c r="Q37" s="29">
        <v>4</v>
      </c>
      <c r="R37" s="33">
        <f t="shared" si="5"/>
        <v>1</v>
      </c>
      <c r="S37" s="29">
        <v>7</v>
      </c>
      <c r="T37" s="29">
        <v>4</v>
      </c>
      <c r="U37" s="33">
        <f t="shared" si="2"/>
        <v>0.5714285714285714</v>
      </c>
    </row>
    <row r="38" spans="1:21" s="4" customFormat="1" ht="15.5" x14ac:dyDescent="0.35">
      <c r="A38" s="93">
        <v>20</v>
      </c>
      <c r="B38" s="29">
        <v>402</v>
      </c>
      <c r="C38" s="29">
        <v>264</v>
      </c>
      <c r="D38" s="123">
        <f t="shared" si="6"/>
        <v>0.65671641791044777</v>
      </c>
      <c r="E38" s="34">
        <v>0</v>
      </c>
      <c r="F38" s="34">
        <v>0</v>
      </c>
      <c r="G38" s="38" t="s">
        <v>122</v>
      </c>
      <c r="H38" s="121">
        <v>0</v>
      </c>
      <c r="I38" s="121">
        <v>0</v>
      </c>
      <c r="J38" s="125" t="s">
        <v>122</v>
      </c>
      <c r="L38" s="98" t="s">
        <v>65</v>
      </c>
      <c r="M38" s="29">
        <v>19</v>
      </c>
      <c r="N38" s="29">
        <v>5</v>
      </c>
      <c r="O38" s="33">
        <f t="shared" si="7"/>
        <v>0.26315789473684209</v>
      </c>
      <c r="P38" s="29">
        <v>7</v>
      </c>
      <c r="Q38" s="29">
        <v>7</v>
      </c>
      <c r="R38" s="33">
        <f t="shared" si="5"/>
        <v>1</v>
      </c>
      <c r="S38" s="29">
        <v>4</v>
      </c>
      <c r="T38" s="29">
        <v>4</v>
      </c>
      <c r="U38" s="33">
        <f t="shared" si="2"/>
        <v>1</v>
      </c>
    </row>
    <row r="39" spans="1:21" s="4" customFormat="1" ht="15.5" x14ac:dyDescent="0.35">
      <c r="A39" s="93">
        <v>19</v>
      </c>
      <c r="B39" s="29">
        <v>512</v>
      </c>
      <c r="C39" s="29">
        <v>329</v>
      </c>
      <c r="D39" s="123">
        <f t="shared" si="6"/>
        <v>0.642578125</v>
      </c>
      <c r="E39" s="34">
        <v>0</v>
      </c>
      <c r="F39" s="34">
        <v>0</v>
      </c>
      <c r="G39" s="38" t="s">
        <v>122</v>
      </c>
      <c r="H39" s="121">
        <v>0</v>
      </c>
      <c r="I39" s="121">
        <v>0</v>
      </c>
      <c r="J39" s="125" t="s">
        <v>122</v>
      </c>
      <c r="L39" s="98" t="s">
        <v>66</v>
      </c>
      <c r="M39" s="29">
        <v>36</v>
      </c>
      <c r="N39" s="29">
        <v>7</v>
      </c>
      <c r="O39" s="33">
        <f t="shared" si="7"/>
        <v>0.19444444444444445</v>
      </c>
      <c r="P39" s="34">
        <v>0</v>
      </c>
      <c r="Q39" s="34">
        <v>0</v>
      </c>
      <c r="R39" s="30" t="s">
        <v>122</v>
      </c>
      <c r="S39" s="29">
        <v>6</v>
      </c>
      <c r="T39" s="29">
        <v>5</v>
      </c>
      <c r="U39" s="33">
        <f t="shared" si="2"/>
        <v>0.83333333333333337</v>
      </c>
    </row>
    <row r="40" spans="1:21" s="4" customFormat="1" ht="15.5" x14ac:dyDescent="0.35">
      <c r="A40" s="93">
        <v>18</v>
      </c>
      <c r="B40" s="29">
        <v>492</v>
      </c>
      <c r="C40" s="29">
        <v>286</v>
      </c>
      <c r="D40" s="123">
        <f t="shared" si="6"/>
        <v>0.58130081300813008</v>
      </c>
      <c r="E40" s="34">
        <v>0</v>
      </c>
      <c r="F40" s="34">
        <v>0</v>
      </c>
      <c r="G40" s="38" t="s">
        <v>122</v>
      </c>
      <c r="H40" s="121">
        <v>0</v>
      </c>
      <c r="I40" s="121">
        <v>0</v>
      </c>
      <c r="J40" s="125" t="s">
        <v>122</v>
      </c>
      <c r="L40" s="98" t="s">
        <v>67</v>
      </c>
      <c r="M40" s="29">
        <v>77</v>
      </c>
      <c r="N40" s="29">
        <v>55</v>
      </c>
      <c r="O40" s="33">
        <f t="shared" si="7"/>
        <v>0.7142857142857143</v>
      </c>
      <c r="P40" s="29">
        <v>27</v>
      </c>
      <c r="Q40" s="29">
        <v>21</v>
      </c>
      <c r="R40" s="33">
        <f t="shared" si="5"/>
        <v>0.77777777777777779</v>
      </c>
      <c r="S40" s="29">
        <v>9</v>
      </c>
      <c r="T40" s="29">
        <v>7</v>
      </c>
      <c r="U40" s="33">
        <f t="shared" si="2"/>
        <v>0.77777777777777779</v>
      </c>
    </row>
    <row r="41" spans="1:21" s="4" customFormat="1" ht="15.5" x14ac:dyDescent="0.35">
      <c r="A41" s="93">
        <v>17</v>
      </c>
      <c r="B41" s="29">
        <v>368</v>
      </c>
      <c r="C41" s="29">
        <v>164</v>
      </c>
      <c r="D41" s="123">
        <f t="shared" si="6"/>
        <v>0.44565217391304346</v>
      </c>
      <c r="E41" s="34">
        <v>0</v>
      </c>
      <c r="F41" s="34">
        <v>0</v>
      </c>
      <c r="G41" s="38" t="s">
        <v>122</v>
      </c>
      <c r="H41" s="121">
        <v>0</v>
      </c>
      <c r="I41" s="121">
        <v>0</v>
      </c>
      <c r="J41" s="125" t="s">
        <v>122</v>
      </c>
      <c r="L41" s="98" t="s">
        <v>68</v>
      </c>
      <c r="M41" s="29">
        <v>63</v>
      </c>
      <c r="N41" s="29">
        <v>25</v>
      </c>
      <c r="O41" s="33">
        <f t="shared" si="7"/>
        <v>0.3968253968253968</v>
      </c>
      <c r="P41" s="29">
        <v>3</v>
      </c>
      <c r="Q41" s="29">
        <v>3</v>
      </c>
      <c r="R41" s="33">
        <f t="shared" si="5"/>
        <v>1</v>
      </c>
      <c r="S41" s="29">
        <v>14</v>
      </c>
      <c r="T41" s="29">
        <v>6</v>
      </c>
      <c r="U41" s="33">
        <f t="shared" si="2"/>
        <v>0.42857142857142855</v>
      </c>
    </row>
    <row r="42" spans="1:21" s="4" customFormat="1" ht="15.5" x14ac:dyDescent="0.35">
      <c r="A42" s="93">
        <v>16</v>
      </c>
      <c r="B42" s="29">
        <v>299</v>
      </c>
      <c r="C42" s="29">
        <v>109</v>
      </c>
      <c r="D42" s="123">
        <f t="shared" si="6"/>
        <v>0.36454849498327757</v>
      </c>
      <c r="E42" s="34">
        <v>0</v>
      </c>
      <c r="F42" s="34">
        <v>0</v>
      </c>
      <c r="G42" s="38" t="s">
        <v>122</v>
      </c>
      <c r="H42" s="121">
        <v>0</v>
      </c>
      <c r="I42" s="121">
        <v>0</v>
      </c>
      <c r="J42" s="125" t="s">
        <v>122</v>
      </c>
      <c r="L42" s="98" t="s">
        <v>69</v>
      </c>
      <c r="M42" s="29">
        <v>454</v>
      </c>
      <c r="N42" s="29">
        <v>231</v>
      </c>
      <c r="O42" s="33">
        <f t="shared" si="7"/>
        <v>0.50881057268722463</v>
      </c>
      <c r="P42" s="29">
        <v>24</v>
      </c>
      <c r="Q42" s="29">
        <v>19</v>
      </c>
      <c r="R42" s="33">
        <f t="shared" si="5"/>
        <v>0.79166666666666663</v>
      </c>
      <c r="S42" s="29">
        <v>65</v>
      </c>
      <c r="T42" s="29">
        <v>47</v>
      </c>
      <c r="U42" s="33">
        <f t="shared" si="2"/>
        <v>0.72307692307692306</v>
      </c>
    </row>
    <row r="43" spans="1:21" s="4" customFormat="1" ht="15.5" x14ac:dyDescent="0.35">
      <c r="A43" s="93">
        <v>15</v>
      </c>
      <c r="B43" s="29">
        <v>191</v>
      </c>
      <c r="C43" s="111">
        <v>51</v>
      </c>
      <c r="D43" s="123">
        <f t="shared" si="6"/>
        <v>0.26701570680628273</v>
      </c>
      <c r="E43" s="34">
        <v>0</v>
      </c>
      <c r="F43" s="34">
        <v>0</v>
      </c>
      <c r="G43" s="38" t="s">
        <v>122</v>
      </c>
      <c r="H43" s="121">
        <v>0</v>
      </c>
      <c r="I43" s="121">
        <v>0</v>
      </c>
      <c r="J43" s="125" t="s">
        <v>122</v>
      </c>
      <c r="L43" s="98" t="s">
        <v>70</v>
      </c>
      <c r="M43" s="29">
        <v>189</v>
      </c>
      <c r="N43" s="29">
        <v>133</v>
      </c>
      <c r="O43" s="33">
        <f t="shared" si="7"/>
        <v>0.70370370370370372</v>
      </c>
      <c r="P43" s="29">
        <v>21</v>
      </c>
      <c r="Q43" s="29">
        <v>16</v>
      </c>
      <c r="R43" s="33">
        <f t="shared" si="5"/>
        <v>0.76190476190476186</v>
      </c>
      <c r="S43" s="29">
        <v>42</v>
      </c>
      <c r="T43" s="29">
        <v>32</v>
      </c>
      <c r="U43" s="33">
        <f t="shared" si="2"/>
        <v>0.76190476190476186</v>
      </c>
    </row>
    <row r="44" spans="1:21" s="4" customFormat="1" ht="15.5" x14ac:dyDescent="0.35">
      <c r="A44" s="93">
        <v>14</v>
      </c>
      <c r="B44" s="29">
        <v>96</v>
      </c>
      <c r="C44" s="29">
        <v>28</v>
      </c>
      <c r="D44" s="123">
        <f t="shared" si="6"/>
        <v>0.29166666666666669</v>
      </c>
      <c r="E44" s="34">
        <v>0</v>
      </c>
      <c r="F44" s="34">
        <v>0</v>
      </c>
      <c r="G44" s="38" t="s">
        <v>122</v>
      </c>
      <c r="H44" s="121">
        <v>0</v>
      </c>
      <c r="I44" s="121">
        <v>0</v>
      </c>
      <c r="J44" s="125" t="s">
        <v>122</v>
      </c>
      <c r="L44" s="98" t="s">
        <v>71</v>
      </c>
      <c r="M44" s="29">
        <v>179</v>
      </c>
      <c r="N44" s="29">
        <v>102</v>
      </c>
      <c r="O44" s="33">
        <f t="shared" si="7"/>
        <v>0.56983240223463683</v>
      </c>
      <c r="P44" s="29">
        <v>33</v>
      </c>
      <c r="Q44" s="29">
        <v>24</v>
      </c>
      <c r="R44" s="33">
        <f t="shared" si="5"/>
        <v>0.72727272727272729</v>
      </c>
      <c r="S44" s="29">
        <v>37</v>
      </c>
      <c r="T44" s="29">
        <v>27</v>
      </c>
      <c r="U44" s="33">
        <f t="shared" si="2"/>
        <v>0.72972972972972971</v>
      </c>
    </row>
    <row r="45" spans="1:21" s="4" customFormat="1" ht="15.5" x14ac:dyDescent="0.35">
      <c r="A45" s="93">
        <v>13</v>
      </c>
      <c r="B45" s="29">
        <v>96</v>
      </c>
      <c r="C45" s="29">
        <v>34</v>
      </c>
      <c r="D45" s="123">
        <f t="shared" si="6"/>
        <v>0.35416666666666669</v>
      </c>
      <c r="E45" s="34">
        <v>0</v>
      </c>
      <c r="F45" s="34">
        <v>0</v>
      </c>
      <c r="G45" s="38" t="s">
        <v>122</v>
      </c>
      <c r="H45" s="121">
        <v>0</v>
      </c>
      <c r="I45" s="121">
        <v>0</v>
      </c>
      <c r="J45" s="125" t="s">
        <v>122</v>
      </c>
      <c r="L45" s="98" t="s">
        <v>72</v>
      </c>
      <c r="M45" s="29">
        <v>136</v>
      </c>
      <c r="N45" s="29">
        <v>58</v>
      </c>
      <c r="O45" s="33">
        <f t="shared" si="7"/>
        <v>0.4264705882352941</v>
      </c>
      <c r="P45" s="29">
        <v>15</v>
      </c>
      <c r="Q45" s="29">
        <v>12</v>
      </c>
      <c r="R45" s="33">
        <f t="shared" si="5"/>
        <v>0.8</v>
      </c>
      <c r="S45" s="29">
        <v>25</v>
      </c>
      <c r="T45" s="29">
        <v>17</v>
      </c>
      <c r="U45" s="33">
        <f t="shared" si="2"/>
        <v>0.68</v>
      </c>
    </row>
    <row r="46" spans="1:21" s="4" customFormat="1" ht="15.5" x14ac:dyDescent="0.35">
      <c r="A46" s="93">
        <v>12</v>
      </c>
      <c r="B46" s="29">
        <v>75</v>
      </c>
      <c r="C46" s="29">
        <v>14</v>
      </c>
      <c r="D46" s="123">
        <f t="shared" si="6"/>
        <v>0.18666666666666668</v>
      </c>
      <c r="E46" s="34">
        <v>0</v>
      </c>
      <c r="F46" s="34">
        <v>0</v>
      </c>
      <c r="G46" s="38" t="s">
        <v>122</v>
      </c>
      <c r="H46" s="121">
        <v>0</v>
      </c>
      <c r="I46" s="121">
        <v>0</v>
      </c>
      <c r="J46" s="125" t="s">
        <v>122</v>
      </c>
      <c r="L46" s="98" t="s">
        <v>73</v>
      </c>
      <c r="M46" s="29">
        <v>156</v>
      </c>
      <c r="N46" s="29">
        <v>31</v>
      </c>
      <c r="O46" s="33">
        <f t="shared" si="7"/>
        <v>0.19871794871794871</v>
      </c>
      <c r="P46" s="29">
        <v>17</v>
      </c>
      <c r="Q46" s="29">
        <v>14</v>
      </c>
      <c r="R46" s="33">
        <f t="shared" si="5"/>
        <v>0.82352941176470584</v>
      </c>
      <c r="S46" s="29">
        <v>12</v>
      </c>
      <c r="T46" s="29">
        <v>11</v>
      </c>
      <c r="U46" s="33">
        <f t="shared" si="2"/>
        <v>0.91666666666666663</v>
      </c>
    </row>
    <row r="47" spans="1:21" s="4" customFormat="1" ht="15.5" x14ac:dyDescent="0.35">
      <c r="A47" s="93">
        <v>11</v>
      </c>
      <c r="B47" s="29">
        <v>57</v>
      </c>
      <c r="C47" s="29">
        <v>22</v>
      </c>
      <c r="D47" s="123">
        <f t="shared" si="6"/>
        <v>0.38596491228070173</v>
      </c>
      <c r="E47" s="34">
        <v>0</v>
      </c>
      <c r="F47" s="34">
        <v>0</v>
      </c>
      <c r="G47" s="38" t="s">
        <v>122</v>
      </c>
      <c r="H47" s="121">
        <v>0</v>
      </c>
      <c r="I47" s="121">
        <v>0</v>
      </c>
      <c r="J47" s="125" t="s">
        <v>122</v>
      </c>
      <c r="L47" s="98" t="s">
        <v>74</v>
      </c>
      <c r="M47" s="29">
        <v>41</v>
      </c>
      <c r="N47" s="29">
        <v>10</v>
      </c>
      <c r="O47" s="33">
        <f t="shared" si="7"/>
        <v>0.24390243902439024</v>
      </c>
      <c r="P47" s="34">
        <v>1</v>
      </c>
      <c r="Q47" s="34">
        <v>1</v>
      </c>
      <c r="R47" s="30" t="s">
        <v>122</v>
      </c>
      <c r="S47" s="29">
        <v>24</v>
      </c>
      <c r="T47" s="29">
        <v>20</v>
      </c>
      <c r="U47" s="33">
        <f t="shared" si="2"/>
        <v>0.83333333333333337</v>
      </c>
    </row>
    <row r="48" spans="1:21" s="4" customFormat="1" ht="15.5" x14ac:dyDescent="0.35">
      <c r="A48" s="93">
        <v>10</v>
      </c>
      <c r="B48" s="29">
        <v>37</v>
      </c>
      <c r="C48" s="29">
        <v>9</v>
      </c>
      <c r="D48" s="123">
        <f t="shared" si="6"/>
        <v>0.24324324324324326</v>
      </c>
      <c r="E48" s="34">
        <v>0</v>
      </c>
      <c r="F48" s="34">
        <v>0</v>
      </c>
      <c r="G48" s="38" t="s">
        <v>122</v>
      </c>
      <c r="H48" s="121">
        <v>0</v>
      </c>
      <c r="I48" s="121">
        <v>0</v>
      </c>
      <c r="J48" s="125" t="s">
        <v>122</v>
      </c>
      <c r="L48" s="98" t="s">
        <v>75</v>
      </c>
      <c r="M48" s="29">
        <v>24</v>
      </c>
      <c r="N48" s="29">
        <v>10</v>
      </c>
      <c r="O48" s="33">
        <f t="shared" si="7"/>
        <v>0.41666666666666669</v>
      </c>
      <c r="P48" s="100">
        <v>0</v>
      </c>
      <c r="Q48" s="34">
        <v>0</v>
      </c>
      <c r="R48" s="30" t="s">
        <v>122</v>
      </c>
      <c r="S48" s="29">
        <v>3</v>
      </c>
      <c r="T48" s="29">
        <v>3</v>
      </c>
      <c r="U48" s="33">
        <f t="shared" si="2"/>
        <v>1</v>
      </c>
    </row>
    <row r="49" spans="1:21" s="4" customFormat="1" ht="15.5" x14ac:dyDescent="0.35">
      <c r="A49" s="93">
        <v>9</v>
      </c>
      <c r="B49" s="29">
        <v>58</v>
      </c>
      <c r="C49" s="29">
        <v>18</v>
      </c>
      <c r="D49" s="123">
        <f t="shared" si="6"/>
        <v>0.31034482758620691</v>
      </c>
      <c r="E49" s="34">
        <v>0</v>
      </c>
      <c r="F49" s="34">
        <v>0</v>
      </c>
      <c r="G49" s="38" t="s">
        <v>122</v>
      </c>
      <c r="H49" s="121">
        <v>0</v>
      </c>
      <c r="I49" s="121">
        <v>0</v>
      </c>
      <c r="J49" s="125" t="s">
        <v>122</v>
      </c>
      <c r="L49" s="98" t="s">
        <v>76</v>
      </c>
      <c r="M49" s="29">
        <v>82</v>
      </c>
      <c r="N49" s="29">
        <v>43</v>
      </c>
      <c r="O49" s="33">
        <f t="shared" si="7"/>
        <v>0.52439024390243905</v>
      </c>
      <c r="P49" s="34">
        <v>7</v>
      </c>
      <c r="Q49" s="29">
        <v>6</v>
      </c>
      <c r="R49" s="33">
        <f>Q49/P50</f>
        <v>0.6</v>
      </c>
      <c r="S49" s="29">
        <v>5</v>
      </c>
      <c r="T49" s="29">
        <v>4</v>
      </c>
      <c r="U49" s="33">
        <f t="shared" si="2"/>
        <v>0.8</v>
      </c>
    </row>
    <row r="50" spans="1:21" s="4" customFormat="1" ht="15.5" x14ac:dyDescent="0.35">
      <c r="A50" s="93">
        <v>8</v>
      </c>
      <c r="B50" s="29">
        <v>13</v>
      </c>
      <c r="C50" s="29">
        <v>3</v>
      </c>
      <c r="D50" s="123">
        <f t="shared" si="6"/>
        <v>0.23076923076923078</v>
      </c>
      <c r="E50" s="34">
        <v>0</v>
      </c>
      <c r="F50" s="34">
        <v>0</v>
      </c>
      <c r="G50" s="38" t="s">
        <v>122</v>
      </c>
      <c r="H50" s="121">
        <v>0</v>
      </c>
      <c r="I50" s="121">
        <v>0</v>
      </c>
      <c r="J50" s="125" t="s">
        <v>122</v>
      </c>
      <c r="L50" s="98" t="s">
        <v>77</v>
      </c>
      <c r="M50" s="29">
        <v>40</v>
      </c>
      <c r="N50" s="29">
        <v>19</v>
      </c>
      <c r="O50" s="33">
        <f t="shared" si="7"/>
        <v>0.47499999999999998</v>
      </c>
      <c r="P50" s="29">
        <v>10</v>
      </c>
      <c r="Q50" s="29">
        <v>10</v>
      </c>
      <c r="R50" s="33">
        <f>Q50/P51</f>
        <v>3.3333333333333335</v>
      </c>
      <c r="S50" s="29">
        <v>6</v>
      </c>
      <c r="T50" s="29">
        <v>2</v>
      </c>
      <c r="U50" s="33">
        <f t="shared" si="2"/>
        <v>0.33333333333333331</v>
      </c>
    </row>
    <row r="51" spans="1:21" s="4" customFormat="1" ht="15.5" x14ac:dyDescent="0.35">
      <c r="A51" s="93">
        <v>7</v>
      </c>
      <c r="B51" s="29">
        <v>33</v>
      </c>
      <c r="C51" s="29">
        <v>8</v>
      </c>
      <c r="D51" s="123">
        <f t="shared" si="6"/>
        <v>0.24242424242424243</v>
      </c>
      <c r="E51" s="34">
        <v>0</v>
      </c>
      <c r="F51" s="34">
        <v>0</v>
      </c>
      <c r="G51" s="38" t="s">
        <v>122</v>
      </c>
      <c r="H51" s="121">
        <v>0</v>
      </c>
      <c r="I51" s="121">
        <v>0</v>
      </c>
      <c r="J51" s="125" t="s">
        <v>122</v>
      </c>
      <c r="L51" s="98" t="s">
        <v>78</v>
      </c>
      <c r="M51" s="29">
        <v>90</v>
      </c>
      <c r="N51" s="29">
        <v>41</v>
      </c>
      <c r="O51" s="33">
        <f t="shared" si="7"/>
        <v>0.45555555555555555</v>
      </c>
      <c r="P51" s="29">
        <v>3</v>
      </c>
      <c r="Q51" s="29">
        <v>1</v>
      </c>
      <c r="R51" s="33">
        <f t="shared" ref="R51:R60" si="8">Q51/P51</f>
        <v>0.33333333333333331</v>
      </c>
      <c r="S51" s="29">
        <v>6</v>
      </c>
      <c r="T51" s="29">
        <v>4</v>
      </c>
      <c r="U51" s="33">
        <f t="shared" si="2"/>
        <v>0.66666666666666663</v>
      </c>
    </row>
    <row r="52" spans="1:21" s="4" customFormat="1" ht="15.5" x14ac:dyDescent="0.35">
      <c r="A52" s="93">
        <v>6</v>
      </c>
      <c r="B52" s="29">
        <v>20</v>
      </c>
      <c r="C52" s="29">
        <v>4</v>
      </c>
      <c r="D52" s="123">
        <f t="shared" si="6"/>
        <v>0.2</v>
      </c>
      <c r="E52" s="34">
        <v>0</v>
      </c>
      <c r="F52" s="34">
        <v>0</v>
      </c>
      <c r="G52" s="38" t="s">
        <v>122</v>
      </c>
      <c r="H52" s="121">
        <v>0</v>
      </c>
      <c r="I52" s="121">
        <v>0</v>
      </c>
      <c r="J52" s="125" t="s">
        <v>122</v>
      </c>
      <c r="L52" s="98" t="s">
        <v>79</v>
      </c>
      <c r="M52" s="29">
        <v>247</v>
      </c>
      <c r="N52" s="29">
        <v>134</v>
      </c>
      <c r="O52" s="33">
        <f t="shared" si="7"/>
        <v>0.54251012145748989</v>
      </c>
      <c r="P52" s="29">
        <v>7</v>
      </c>
      <c r="Q52" s="29">
        <v>6</v>
      </c>
      <c r="R52" s="33">
        <f t="shared" si="8"/>
        <v>0.8571428571428571</v>
      </c>
      <c r="S52" s="29">
        <v>12</v>
      </c>
      <c r="T52" s="29">
        <v>11</v>
      </c>
      <c r="U52" s="33">
        <f t="shared" si="2"/>
        <v>0.91666666666666663</v>
      </c>
    </row>
    <row r="53" spans="1:21" s="4" customFormat="1" ht="15.5" x14ac:dyDescent="0.35">
      <c r="A53" s="93">
        <v>5</v>
      </c>
      <c r="B53" s="29">
        <v>23</v>
      </c>
      <c r="C53" s="29">
        <v>4</v>
      </c>
      <c r="D53" s="123">
        <f t="shared" si="6"/>
        <v>0.17391304347826086</v>
      </c>
      <c r="E53" s="34">
        <v>0</v>
      </c>
      <c r="F53" s="34">
        <v>0</v>
      </c>
      <c r="G53" s="38" t="s">
        <v>122</v>
      </c>
      <c r="H53" s="121">
        <v>0</v>
      </c>
      <c r="I53" s="121">
        <v>0</v>
      </c>
      <c r="J53" s="125" t="s">
        <v>122</v>
      </c>
      <c r="L53" s="98" t="s">
        <v>80</v>
      </c>
      <c r="M53" s="29">
        <v>60</v>
      </c>
      <c r="N53" s="29">
        <v>20</v>
      </c>
      <c r="O53" s="33">
        <f t="shared" si="7"/>
        <v>0.33333333333333331</v>
      </c>
      <c r="P53" s="29">
        <v>7</v>
      </c>
      <c r="Q53" s="29">
        <v>6</v>
      </c>
      <c r="R53" s="33">
        <f t="shared" si="8"/>
        <v>0.8571428571428571</v>
      </c>
      <c r="S53" s="29">
        <v>19</v>
      </c>
      <c r="T53" s="29">
        <v>16</v>
      </c>
      <c r="U53" s="33">
        <f t="shared" si="2"/>
        <v>0.84210526315789469</v>
      </c>
    </row>
    <row r="54" spans="1:21" s="4" customFormat="1" ht="15.5" x14ac:dyDescent="0.35">
      <c r="A54" s="93">
        <v>4</v>
      </c>
      <c r="B54" s="29">
        <v>4</v>
      </c>
      <c r="C54" s="29">
        <v>0</v>
      </c>
      <c r="D54" s="123" t="s">
        <v>122</v>
      </c>
      <c r="E54" s="34">
        <v>0</v>
      </c>
      <c r="F54" s="34">
        <v>0</v>
      </c>
      <c r="G54" s="38" t="s">
        <v>122</v>
      </c>
      <c r="H54" s="121">
        <v>0</v>
      </c>
      <c r="I54" s="121">
        <v>0</v>
      </c>
      <c r="J54" s="125" t="s">
        <v>122</v>
      </c>
      <c r="L54" s="98" t="s">
        <v>81</v>
      </c>
      <c r="M54" s="29">
        <v>101</v>
      </c>
      <c r="N54" s="29">
        <v>49</v>
      </c>
      <c r="O54" s="33">
        <f t="shared" si="7"/>
        <v>0.48514851485148514</v>
      </c>
      <c r="P54" s="29">
        <v>14</v>
      </c>
      <c r="Q54" s="29">
        <v>9</v>
      </c>
      <c r="R54" s="33">
        <f t="shared" si="8"/>
        <v>0.6428571428571429</v>
      </c>
      <c r="S54" s="29">
        <v>6</v>
      </c>
      <c r="T54" s="29">
        <v>4</v>
      </c>
      <c r="U54" s="33">
        <f t="shared" si="2"/>
        <v>0.66666666666666663</v>
      </c>
    </row>
    <row r="55" spans="1:21" s="4" customFormat="1" ht="15.5" x14ac:dyDescent="0.35">
      <c r="A55" s="93">
        <v>3</v>
      </c>
      <c r="B55" s="29">
        <v>3</v>
      </c>
      <c r="C55" s="29">
        <v>0</v>
      </c>
      <c r="D55" s="123" t="s">
        <v>122</v>
      </c>
      <c r="E55" s="34">
        <v>0</v>
      </c>
      <c r="F55" s="34">
        <v>0</v>
      </c>
      <c r="G55" s="38" t="s">
        <v>122</v>
      </c>
      <c r="H55" s="121">
        <v>0</v>
      </c>
      <c r="I55" s="121">
        <v>0</v>
      </c>
      <c r="J55" s="125" t="s">
        <v>122</v>
      </c>
      <c r="L55" s="98" t="s">
        <v>82</v>
      </c>
      <c r="M55" s="29">
        <v>0</v>
      </c>
      <c r="N55" s="29">
        <v>0</v>
      </c>
      <c r="O55" s="30" t="s">
        <v>122</v>
      </c>
      <c r="P55" s="34">
        <v>0</v>
      </c>
      <c r="Q55" s="34">
        <v>0</v>
      </c>
      <c r="R55" s="30" t="s">
        <v>122</v>
      </c>
      <c r="S55" s="34">
        <v>0</v>
      </c>
      <c r="T55" s="34">
        <v>0</v>
      </c>
      <c r="U55" s="30" t="s">
        <v>122</v>
      </c>
    </row>
    <row r="56" spans="1:21" s="4" customFormat="1" ht="15.5" x14ac:dyDescent="0.35">
      <c r="A56" s="93">
        <v>2</v>
      </c>
      <c r="B56" s="29">
        <v>7</v>
      </c>
      <c r="C56" s="29">
        <v>1</v>
      </c>
      <c r="D56" s="123" t="s">
        <v>122</v>
      </c>
      <c r="E56" s="34">
        <v>0</v>
      </c>
      <c r="F56" s="34">
        <v>0</v>
      </c>
      <c r="G56" s="38" t="s">
        <v>122</v>
      </c>
      <c r="H56" s="121">
        <v>0</v>
      </c>
      <c r="I56" s="121">
        <v>0</v>
      </c>
      <c r="J56" s="125" t="s">
        <v>122</v>
      </c>
      <c r="L56" s="98" t="s">
        <v>83</v>
      </c>
      <c r="M56" s="29">
        <v>8</v>
      </c>
      <c r="N56" s="29">
        <v>3</v>
      </c>
      <c r="O56" s="33">
        <f t="shared" si="7"/>
        <v>0.375</v>
      </c>
      <c r="P56" s="29">
        <v>8</v>
      </c>
      <c r="Q56" s="29">
        <v>7</v>
      </c>
      <c r="R56" s="33">
        <f t="shared" si="8"/>
        <v>0.875</v>
      </c>
      <c r="S56" s="29">
        <v>3</v>
      </c>
      <c r="T56" s="29">
        <v>3</v>
      </c>
      <c r="U56" s="33">
        <f t="shared" si="2"/>
        <v>1</v>
      </c>
    </row>
    <row r="57" spans="1:21" s="4" customFormat="1" ht="15.5" x14ac:dyDescent="0.35">
      <c r="A57" s="93">
        <v>1</v>
      </c>
      <c r="B57" s="29">
        <v>0</v>
      </c>
      <c r="C57" s="29">
        <v>0</v>
      </c>
      <c r="D57" s="123" t="s">
        <v>122</v>
      </c>
      <c r="E57" s="34">
        <v>0</v>
      </c>
      <c r="F57" s="34">
        <v>0</v>
      </c>
      <c r="G57" s="38" t="s">
        <v>122</v>
      </c>
      <c r="H57" s="121">
        <v>0</v>
      </c>
      <c r="I57" s="121">
        <v>0</v>
      </c>
      <c r="J57" s="125" t="s">
        <v>122</v>
      </c>
      <c r="L57" s="98" t="s">
        <v>84</v>
      </c>
      <c r="M57" s="29">
        <v>198</v>
      </c>
      <c r="N57" s="29">
        <v>106</v>
      </c>
      <c r="O57" s="33">
        <f t="shared" si="7"/>
        <v>0.53535353535353536</v>
      </c>
      <c r="P57" s="29">
        <v>15</v>
      </c>
      <c r="Q57" s="29">
        <v>14</v>
      </c>
      <c r="R57" s="33">
        <f t="shared" si="8"/>
        <v>0.93333333333333335</v>
      </c>
      <c r="S57" s="29">
        <v>18</v>
      </c>
      <c r="T57" s="29">
        <v>12</v>
      </c>
      <c r="U57" s="33">
        <f t="shared" si="2"/>
        <v>0.66666666666666663</v>
      </c>
    </row>
    <row r="58" spans="1:21" s="4" customFormat="1" ht="15.5" x14ac:dyDescent="0.35">
      <c r="A58" s="93">
        <v>0</v>
      </c>
      <c r="B58" s="29">
        <v>69</v>
      </c>
      <c r="C58" s="29">
        <v>4</v>
      </c>
      <c r="D58" s="124">
        <f>C58/B58</f>
        <v>5.7971014492753624E-2</v>
      </c>
      <c r="E58" s="34">
        <v>0</v>
      </c>
      <c r="F58" s="34">
        <v>0</v>
      </c>
      <c r="G58" s="38" t="s">
        <v>122</v>
      </c>
      <c r="H58" s="121">
        <v>0</v>
      </c>
      <c r="I58" s="121">
        <v>0</v>
      </c>
      <c r="J58" s="125" t="s">
        <v>122</v>
      </c>
      <c r="L58" s="98" t="s">
        <v>85</v>
      </c>
      <c r="M58" s="29">
        <v>98</v>
      </c>
      <c r="N58" s="29">
        <v>37</v>
      </c>
      <c r="O58" s="33">
        <f t="shared" si="7"/>
        <v>0.37755102040816324</v>
      </c>
      <c r="P58" s="29">
        <v>20</v>
      </c>
      <c r="Q58" s="29">
        <v>17</v>
      </c>
      <c r="R58" s="33">
        <f t="shared" si="8"/>
        <v>0.85</v>
      </c>
      <c r="S58" s="29">
        <v>14</v>
      </c>
      <c r="T58" s="29">
        <v>11</v>
      </c>
      <c r="U58" s="33">
        <f t="shared" si="2"/>
        <v>0.7857142857142857</v>
      </c>
    </row>
    <row r="59" spans="1:21" s="4" customFormat="1" ht="15.5" x14ac:dyDescent="0.35">
      <c r="A59" s="93" t="s">
        <v>164</v>
      </c>
      <c r="B59" s="126">
        <v>70</v>
      </c>
      <c r="C59" s="126">
        <v>14</v>
      </c>
      <c r="D59" s="127">
        <f>C59/B59</f>
        <v>0.2</v>
      </c>
      <c r="E59" s="121"/>
      <c r="F59" s="121"/>
      <c r="G59" s="127"/>
      <c r="H59" s="121"/>
      <c r="I59" s="121"/>
      <c r="J59" s="128"/>
      <c r="L59" s="98" t="s">
        <v>86</v>
      </c>
      <c r="M59" s="29">
        <v>86</v>
      </c>
      <c r="N59" s="29">
        <v>38</v>
      </c>
      <c r="O59" s="33">
        <f t="shared" si="7"/>
        <v>0.44186046511627908</v>
      </c>
      <c r="P59" s="29">
        <v>6</v>
      </c>
      <c r="Q59" s="29">
        <v>6</v>
      </c>
      <c r="R59" s="33">
        <f t="shared" si="8"/>
        <v>1</v>
      </c>
      <c r="S59" s="29">
        <v>5</v>
      </c>
      <c r="T59" s="29">
        <v>5</v>
      </c>
      <c r="U59" s="33">
        <f t="shared" si="2"/>
        <v>1</v>
      </c>
    </row>
    <row r="60" spans="1:21" s="4" customFormat="1" ht="15.5" x14ac:dyDescent="0.35">
      <c r="A60" s="28" t="s">
        <v>165</v>
      </c>
      <c r="B60" s="90"/>
      <c r="C60" s="90"/>
      <c r="D60" s="90"/>
      <c r="E60" s="94"/>
      <c r="F60" s="94"/>
      <c r="G60" s="95"/>
      <c r="H60" s="94"/>
      <c r="I60" s="94"/>
      <c r="J60" s="96"/>
      <c r="L60" s="98" t="s">
        <v>87</v>
      </c>
      <c r="M60" s="29">
        <v>24</v>
      </c>
      <c r="N60" s="29">
        <v>8</v>
      </c>
      <c r="O60" s="33">
        <f t="shared" si="7"/>
        <v>0.33333333333333331</v>
      </c>
      <c r="P60" s="29">
        <v>3</v>
      </c>
      <c r="Q60" s="29">
        <v>2</v>
      </c>
      <c r="R60" s="33">
        <f t="shared" si="8"/>
        <v>0.66666666666666663</v>
      </c>
      <c r="S60" s="29">
        <v>3</v>
      </c>
      <c r="T60" s="29">
        <v>3</v>
      </c>
      <c r="U60" s="33">
        <f t="shared" si="2"/>
        <v>1</v>
      </c>
    </row>
    <row r="61" spans="1:21" s="4" customFormat="1" ht="15.5" x14ac:dyDescent="0.35">
      <c r="A61" s="93" t="s">
        <v>30</v>
      </c>
      <c r="B61" s="29">
        <v>2143</v>
      </c>
      <c r="C61" s="29">
        <v>987</v>
      </c>
      <c r="D61" s="33">
        <f t="shared" ref="D61:D62" si="9">C61/B61</f>
        <v>0.460569295380308</v>
      </c>
      <c r="E61" s="34">
        <v>582</v>
      </c>
      <c r="F61" s="34">
        <v>478</v>
      </c>
      <c r="G61" s="30">
        <f t="shared" ref="G61" si="10">F61/E61</f>
        <v>0.82130584192439859</v>
      </c>
      <c r="H61" s="34">
        <v>173</v>
      </c>
      <c r="I61" s="34">
        <v>118</v>
      </c>
      <c r="J61" s="30">
        <f t="shared" ref="J61:J62" si="11">I61/H61</f>
        <v>0.68208092485549132</v>
      </c>
      <c r="U61" s="8"/>
    </row>
    <row r="62" spans="1:21" s="4" customFormat="1" ht="15.5" x14ac:dyDescent="0.35">
      <c r="A62" s="93" t="s">
        <v>31</v>
      </c>
      <c r="B62" s="29">
        <v>4505</v>
      </c>
      <c r="C62" s="29">
        <v>2328</v>
      </c>
      <c r="D62" s="33">
        <f t="shared" si="9"/>
        <v>0.51675915649278581</v>
      </c>
      <c r="E62" s="34">
        <v>0</v>
      </c>
      <c r="F62" s="34">
        <v>0</v>
      </c>
      <c r="G62" s="30" t="s">
        <v>122</v>
      </c>
      <c r="H62" s="34">
        <v>629</v>
      </c>
      <c r="I62" s="34">
        <v>464</v>
      </c>
      <c r="J62" s="30">
        <f t="shared" si="11"/>
        <v>0.73767885532591415</v>
      </c>
    </row>
    <row r="63" spans="1:21" s="4" customFormat="1" ht="15.5" x14ac:dyDescent="0.35">
      <c r="A63" s="28" t="s">
        <v>29</v>
      </c>
      <c r="B63" s="90"/>
      <c r="C63" s="90"/>
      <c r="D63" s="90"/>
      <c r="E63" s="94"/>
      <c r="F63" s="94"/>
      <c r="G63" s="95"/>
      <c r="H63" s="94"/>
      <c r="I63" s="94"/>
      <c r="J63" s="96"/>
    </row>
    <row r="64" spans="1:21" s="4" customFormat="1" ht="15.5" x14ac:dyDescent="0.35">
      <c r="A64" s="97" t="s">
        <v>107</v>
      </c>
      <c r="B64" s="29">
        <v>200</v>
      </c>
      <c r="C64" s="29">
        <v>167</v>
      </c>
      <c r="D64" s="33">
        <f t="shared" ref="D64:D78" si="12">C64/B64</f>
        <v>0.83499999999999996</v>
      </c>
      <c r="E64" s="34">
        <v>95</v>
      </c>
      <c r="F64" s="34">
        <v>80</v>
      </c>
      <c r="G64" s="30">
        <f t="shared" ref="G64:G72" si="13">F64/E64</f>
        <v>0.84210526315789469</v>
      </c>
      <c r="H64" s="34">
        <v>36</v>
      </c>
      <c r="I64" s="34">
        <v>28</v>
      </c>
      <c r="J64" s="30">
        <f t="shared" ref="J64:J73" si="14">I64/H64</f>
        <v>0.77777777777777779</v>
      </c>
    </row>
    <row r="65" spans="1:10" s="4" customFormat="1" ht="15.5" x14ac:dyDescent="0.35">
      <c r="A65" s="29" t="s">
        <v>108</v>
      </c>
      <c r="B65" s="40">
        <v>459</v>
      </c>
      <c r="C65" s="29">
        <v>137</v>
      </c>
      <c r="D65" s="33">
        <f t="shared" si="12"/>
        <v>0.29847494553376908</v>
      </c>
      <c r="E65" s="34">
        <v>47</v>
      </c>
      <c r="F65" s="34">
        <v>42</v>
      </c>
      <c r="G65" s="30">
        <f t="shared" si="13"/>
        <v>0.8936170212765957</v>
      </c>
      <c r="H65" s="34">
        <v>3</v>
      </c>
      <c r="I65" s="34">
        <v>2</v>
      </c>
      <c r="J65" s="30">
        <f t="shared" si="14"/>
        <v>0.66666666666666663</v>
      </c>
    </row>
    <row r="66" spans="1:10" s="4" customFormat="1" ht="15.5" x14ac:dyDescent="0.35">
      <c r="A66" s="29" t="s">
        <v>109</v>
      </c>
      <c r="B66" s="44">
        <v>0</v>
      </c>
      <c r="C66" s="44">
        <v>0</v>
      </c>
      <c r="D66" s="30" t="s">
        <v>122</v>
      </c>
      <c r="E66" s="34">
        <v>0</v>
      </c>
      <c r="F66" s="34">
        <v>0</v>
      </c>
      <c r="G66" s="30" t="s">
        <v>122</v>
      </c>
      <c r="H66" s="34">
        <v>0</v>
      </c>
      <c r="I66" s="34">
        <v>0</v>
      </c>
      <c r="J66" s="38" t="s">
        <v>122</v>
      </c>
    </row>
    <row r="67" spans="1:10" s="4" customFormat="1" ht="15.5" x14ac:dyDescent="0.35">
      <c r="A67" s="97" t="s">
        <v>110</v>
      </c>
      <c r="B67" s="29">
        <v>1240</v>
      </c>
      <c r="C67" s="29">
        <v>412</v>
      </c>
      <c r="D67" s="33">
        <f t="shared" si="12"/>
        <v>0.33225806451612905</v>
      </c>
      <c r="E67" s="34">
        <v>142</v>
      </c>
      <c r="F67" s="34">
        <v>107</v>
      </c>
      <c r="G67" s="30">
        <f t="shared" si="13"/>
        <v>0.75352112676056338</v>
      </c>
      <c r="H67" s="34">
        <v>226</v>
      </c>
      <c r="I67" s="34">
        <v>155</v>
      </c>
      <c r="J67" s="30">
        <f t="shared" si="14"/>
        <v>0.68584070796460173</v>
      </c>
    </row>
    <row r="68" spans="1:10" s="4" customFormat="1" ht="15.5" x14ac:dyDescent="0.35">
      <c r="A68" s="97" t="s">
        <v>111</v>
      </c>
      <c r="B68" s="29">
        <v>226</v>
      </c>
      <c r="C68" s="29">
        <v>26</v>
      </c>
      <c r="D68" s="33">
        <f t="shared" si="12"/>
        <v>0.11504424778761062</v>
      </c>
      <c r="E68" s="34">
        <v>34</v>
      </c>
      <c r="F68" s="34">
        <v>29</v>
      </c>
      <c r="G68" s="30">
        <f t="shared" si="13"/>
        <v>0.8529411764705882</v>
      </c>
      <c r="H68" s="34">
        <v>97</v>
      </c>
      <c r="I68" s="34">
        <v>80</v>
      </c>
      <c r="J68" s="30">
        <f t="shared" si="14"/>
        <v>0.82474226804123707</v>
      </c>
    </row>
    <row r="69" spans="1:10" ht="15.5" x14ac:dyDescent="0.35">
      <c r="A69" s="29" t="s">
        <v>112</v>
      </c>
      <c r="B69" s="40">
        <v>18</v>
      </c>
      <c r="C69" s="29">
        <v>1</v>
      </c>
      <c r="D69" s="33">
        <f t="shared" si="12"/>
        <v>5.5555555555555552E-2</v>
      </c>
      <c r="E69" s="34">
        <v>6</v>
      </c>
      <c r="F69" s="34">
        <v>6</v>
      </c>
      <c r="G69" s="30">
        <f t="shared" si="13"/>
        <v>1</v>
      </c>
      <c r="H69" s="34">
        <v>1</v>
      </c>
      <c r="I69" s="34">
        <v>1</v>
      </c>
      <c r="J69" s="38" t="s">
        <v>122</v>
      </c>
    </row>
    <row r="70" spans="1:10" ht="15.5" x14ac:dyDescent="0.35">
      <c r="A70" s="93" t="s">
        <v>151</v>
      </c>
      <c r="B70" s="40">
        <v>0</v>
      </c>
      <c r="C70" s="29">
        <v>0</v>
      </c>
      <c r="D70" s="30" t="s">
        <v>122</v>
      </c>
      <c r="E70" s="34">
        <v>0</v>
      </c>
      <c r="F70" s="34">
        <v>0</v>
      </c>
      <c r="G70" s="30" t="s">
        <v>122</v>
      </c>
      <c r="H70" s="34">
        <v>0</v>
      </c>
      <c r="I70" s="34">
        <v>0</v>
      </c>
      <c r="J70" s="38" t="s">
        <v>122</v>
      </c>
    </row>
    <row r="71" spans="1:10" ht="15.5" x14ac:dyDescent="0.35">
      <c r="A71" s="29" t="s">
        <v>113</v>
      </c>
      <c r="B71" s="29">
        <v>181</v>
      </c>
      <c r="C71" s="29">
        <v>61</v>
      </c>
      <c r="D71" s="33">
        <f t="shared" si="12"/>
        <v>0.33701657458563539</v>
      </c>
      <c r="E71" s="34">
        <v>8</v>
      </c>
      <c r="F71" s="34">
        <v>7</v>
      </c>
      <c r="G71" s="30">
        <f t="shared" si="13"/>
        <v>0.875</v>
      </c>
      <c r="H71" s="34">
        <v>17</v>
      </c>
      <c r="I71" s="34">
        <v>11</v>
      </c>
      <c r="J71" s="30">
        <f t="shared" si="14"/>
        <v>0.6470588235294118</v>
      </c>
    </row>
    <row r="72" spans="1:10" ht="15.5" x14ac:dyDescent="0.35">
      <c r="A72" s="29" t="s">
        <v>114</v>
      </c>
      <c r="B72" s="29">
        <v>3692</v>
      </c>
      <c r="C72" s="29">
        <v>2325</v>
      </c>
      <c r="D72" s="33">
        <f t="shared" si="12"/>
        <v>0.62973997833152762</v>
      </c>
      <c r="E72" s="34">
        <v>190</v>
      </c>
      <c r="F72" s="34">
        <v>161</v>
      </c>
      <c r="G72" s="30">
        <f t="shared" si="13"/>
        <v>0.84736842105263155</v>
      </c>
      <c r="H72" s="34">
        <v>242</v>
      </c>
      <c r="I72" s="34">
        <v>189</v>
      </c>
      <c r="J72" s="30">
        <f t="shared" si="14"/>
        <v>0.78099173553719003</v>
      </c>
    </row>
    <row r="73" spans="1:10" ht="15.5" x14ac:dyDescent="0.35">
      <c r="A73" s="97" t="s">
        <v>115</v>
      </c>
      <c r="B73" s="29">
        <v>19</v>
      </c>
      <c r="C73" s="29">
        <v>9</v>
      </c>
      <c r="D73" s="33">
        <f t="shared" si="12"/>
        <v>0.47368421052631576</v>
      </c>
      <c r="E73" s="34">
        <v>0</v>
      </c>
      <c r="F73" s="34">
        <v>0</v>
      </c>
      <c r="G73" s="30" t="s">
        <v>122</v>
      </c>
      <c r="H73" s="34">
        <v>1</v>
      </c>
      <c r="I73" s="34">
        <v>0</v>
      </c>
      <c r="J73" s="30">
        <f t="shared" si="14"/>
        <v>0</v>
      </c>
    </row>
    <row r="74" spans="1:10" ht="15.5" x14ac:dyDescent="0.35">
      <c r="A74" s="97" t="s">
        <v>116</v>
      </c>
      <c r="B74" s="29">
        <v>9</v>
      </c>
      <c r="C74" s="29">
        <v>2</v>
      </c>
      <c r="D74" s="33">
        <f t="shared" si="12"/>
        <v>0.22222222222222221</v>
      </c>
      <c r="E74" s="34">
        <v>0</v>
      </c>
      <c r="F74" s="34">
        <v>0</v>
      </c>
      <c r="G74" s="30" t="s">
        <v>122</v>
      </c>
      <c r="H74" s="34">
        <v>0</v>
      </c>
      <c r="I74" s="34">
        <v>0</v>
      </c>
      <c r="J74" s="38" t="s">
        <v>122</v>
      </c>
    </row>
    <row r="75" spans="1:10" ht="15.5" x14ac:dyDescent="0.35">
      <c r="A75" s="97" t="s">
        <v>117</v>
      </c>
      <c r="B75" s="29">
        <v>464</v>
      </c>
      <c r="C75" s="29">
        <v>126</v>
      </c>
      <c r="D75" s="33">
        <f t="shared" si="12"/>
        <v>0.27155172413793105</v>
      </c>
      <c r="E75" s="34">
        <v>36</v>
      </c>
      <c r="F75" s="34">
        <v>26</v>
      </c>
      <c r="G75" s="30">
        <f t="shared" ref="G75" si="15">F75/E75</f>
        <v>0.72222222222222221</v>
      </c>
      <c r="H75" s="34">
        <v>35</v>
      </c>
      <c r="I75" s="34">
        <v>21</v>
      </c>
      <c r="J75" s="30">
        <f t="shared" ref="J75" si="16">I75/H75</f>
        <v>0.6</v>
      </c>
    </row>
    <row r="76" spans="1:10" ht="15.5" x14ac:dyDescent="0.35">
      <c r="A76" s="97" t="s">
        <v>118</v>
      </c>
      <c r="B76" s="29">
        <v>47</v>
      </c>
      <c r="C76" s="29">
        <v>9</v>
      </c>
      <c r="D76" s="33">
        <f t="shared" si="12"/>
        <v>0.19148936170212766</v>
      </c>
      <c r="E76" s="34">
        <v>0</v>
      </c>
      <c r="F76" s="34">
        <v>0</v>
      </c>
      <c r="G76" s="30" t="s">
        <v>122</v>
      </c>
      <c r="H76" s="34">
        <v>0</v>
      </c>
      <c r="I76" s="34">
        <v>0</v>
      </c>
      <c r="J76" s="38" t="s">
        <v>122</v>
      </c>
    </row>
    <row r="77" spans="1:10" ht="15.5" x14ac:dyDescent="0.35">
      <c r="A77" s="29" t="s">
        <v>119</v>
      </c>
      <c r="B77" s="29">
        <v>50</v>
      </c>
      <c r="C77" s="29">
        <v>22</v>
      </c>
      <c r="D77" s="33">
        <f t="shared" si="12"/>
        <v>0.44</v>
      </c>
      <c r="E77" s="34">
        <v>13</v>
      </c>
      <c r="F77" s="34">
        <v>13</v>
      </c>
      <c r="G77" s="30">
        <f t="shared" ref="G77:G78" si="17">F77/E77</f>
        <v>1</v>
      </c>
      <c r="H77" s="34">
        <v>5</v>
      </c>
      <c r="I77" s="34">
        <v>3</v>
      </c>
      <c r="J77" s="30">
        <f t="shared" ref="J77:J78" si="18">I77/H77</f>
        <v>0.6</v>
      </c>
    </row>
    <row r="78" spans="1:10" ht="15.5" x14ac:dyDescent="0.35">
      <c r="A78" s="97" t="s">
        <v>120</v>
      </c>
      <c r="B78" s="29">
        <v>42</v>
      </c>
      <c r="C78" s="29">
        <v>18</v>
      </c>
      <c r="D78" s="33">
        <f t="shared" si="12"/>
        <v>0.42857142857142855</v>
      </c>
      <c r="E78" s="34">
        <v>11</v>
      </c>
      <c r="F78" s="34">
        <v>7</v>
      </c>
      <c r="G78" s="30">
        <f t="shared" si="17"/>
        <v>0.63636363636363635</v>
      </c>
      <c r="H78" s="34">
        <v>139</v>
      </c>
      <c r="I78" s="34">
        <v>92</v>
      </c>
      <c r="J78" s="30">
        <f t="shared" si="18"/>
        <v>0.66187050359712229</v>
      </c>
    </row>
    <row r="79" spans="1:10" x14ac:dyDescent="0.35">
      <c r="A79" s="3"/>
      <c r="B79" s="4"/>
      <c r="C79" s="4"/>
    </row>
    <row r="80" spans="1:10" x14ac:dyDescent="0.35">
      <c r="A80" s="3"/>
      <c r="B80" s="4"/>
      <c r="C80" s="4"/>
    </row>
    <row r="81" spans="1:13" x14ac:dyDescent="0.35">
      <c r="A81" s="3"/>
      <c r="B81" s="4"/>
      <c r="C81" s="4"/>
      <c r="K81" s="4"/>
      <c r="L81" s="4"/>
      <c r="M81" s="4"/>
    </row>
    <row r="82" spans="1:13" x14ac:dyDescent="0.35">
      <c r="A82" s="3"/>
      <c r="B82" s="4"/>
      <c r="C82" s="4"/>
    </row>
    <row r="83" spans="1:13" x14ac:dyDescent="0.35">
      <c r="A83" s="3"/>
      <c r="B83" s="4"/>
      <c r="C83" s="4"/>
    </row>
    <row r="84" spans="1:13" x14ac:dyDescent="0.35">
      <c r="A84" s="4"/>
      <c r="B84" s="4"/>
      <c r="C84" s="4"/>
    </row>
    <row r="85" spans="1:13" x14ac:dyDescent="0.35">
      <c r="A85" s="4"/>
      <c r="B85" s="4"/>
      <c r="C85" s="4"/>
    </row>
    <row r="86" spans="1:13" x14ac:dyDescent="0.35">
      <c r="A86" s="4"/>
      <c r="B86" s="4"/>
      <c r="C86" s="4"/>
    </row>
    <row r="87" spans="1:13" x14ac:dyDescent="0.35">
      <c r="A87" s="4"/>
      <c r="B87" s="4"/>
      <c r="C87" s="4"/>
    </row>
    <row r="88" spans="1:13" x14ac:dyDescent="0.35">
      <c r="A88" s="4"/>
      <c r="B88" s="4"/>
      <c r="C88" s="4"/>
    </row>
    <row r="89" spans="1:13" x14ac:dyDescent="0.35">
      <c r="A89" s="4"/>
      <c r="B89" s="4"/>
      <c r="C89" s="4"/>
    </row>
    <row r="90" spans="1:13" x14ac:dyDescent="0.35">
      <c r="A90" s="4"/>
      <c r="B90" s="4"/>
      <c r="C90" s="4"/>
    </row>
    <row r="91" spans="1:13" x14ac:dyDescent="0.35">
      <c r="A91" s="4"/>
      <c r="B91" s="4"/>
      <c r="C91" s="4"/>
    </row>
    <row r="92" spans="1:13" x14ac:dyDescent="0.35">
      <c r="A92" s="4"/>
      <c r="B92" s="4"/>
      <c r="C92" s="4"/>
    </row>
    <row r="93" spans="1:13" s="4" customFormat="1" x14ac:dyDescent="0.35">
      <c r="A93"/>
      <c r="B93"/>
      <c r="C93"/>
      <c r="G93" s="9"/>
      <c r="J93" s="9"/>
      <c r="K93"/>
      <c r="L93"/>
      <c r="M93"/>
    </row>
    <row r="104" spans="1:10" x14ac:dyDescent="0.35">
      <c r="A104" s="4"/>
      <c r="B104" s="4"/>
      <c r="C104" s="4"/>
      <c r="G104" s="4"/>
      <c r="J104" s="4"/>
    </row>
  </sheetData>
  <pageMargins left="0.7" right="0.7" top="0.75" bottom="0.75" header="0.3" footer="0.3"/>
  <pageSetup orientation="portrait" horizontalDpi="1200" verticalDpi="1200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Applicant Information</vt:lpstr>
      <vt:lpstr>Applicant Site Information</vt:lpstr>
    </vt:vector>
  </TitlesOfParts>
  <Company>HRSA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Mathew, Samantha (HRSA) [C]</cp:lastModifiedBy>
  <dcterms:created xsi:type="dcterms:W3CDTF">2021-03-29T13:31:10Z</dcterms:created>
  <dcterms:modified xsi:type="dcterms:W3CDTF">2025-02-05T16:21:11Z</dcterms:modified>
</cp:coreProperties>
</file>